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21" sheetId="1" r:id="rId1"/>
    <sheet name="４月(月間)" sheetId="126" r:id="rId2"/>
    <sheet name="４月(上旬)" sheetId="123" r:id="rId3"/>
    <sheet name="４月(中旬)" sheetId="124" r:id="rId4"/>
    <sheet name="４月(下旬)" sheetId="125" r:id="rId5"/>
    <sheet name="５月(月間)" sheetId="127" r:id="rId6"/>
    <sheet name="５月(上旬)" sheetId="128" r:id="rId7"/>
    <sheet name="５月(中旬)" sheetId="129" r:id="rId8"/>
    <sheet name="５月(下旬)" sheetId="130" r:id="rId9"/>
    <sheet name="６月(月間)" sheetId="132" r:id="rId10"/>
    <sheet name="６月(上旬)" sheetId="133" r:id="rId11"/>
    <sheet name="６月(中旬)" sheetId="134" r:id="rId12"/>
    <sheet name="６月(下旬)" sheetId="135" r:id="rId13"/>
    <sheet name="７月(月間)" sheetId="136" r:id="rId14"/>
    <sheet name="７月(上旬)" sheetId="137" r:id="rId15"/>
    <sheet name="７月(中旬)" sheetId="138" r:id="rId16"/>
    <sheet name="７月(下旬)" sheetId="139" r:id="rId17"/>
    <sheet name="８月(月間)" sheetId="140" r:id="rId18"/>
    <sheet name="８月(上旬)" sheetId="141" r:id="rId19"/>
    <sheet name="８月(中旬)" sheetId="142" r:id="rId20"/>
    <sheet name="８月(下旬)" sheetId="143" r:id="rId21"/>
    <sheet name="９月(月間)" sheetId="144" r:id="rId22"/>
    <sheet name="９月(上旬)" sheetId="145" r:id="rId23"/>
    <sheet name="９月(中旬)" sheetId="146" r:id="rId24"/>
    <sheet name="９月(下旬)" sheetId="147" r:id="rId25"/>
    <sheet name="10月(月間)" sheetId="148" r:id="rId26"/>
    <sheet name="10月(上旬)" sheetId="149" r:id="rId27"/>
    <sheet name="10月(中旬)" sheetId="150" r:id="rId28"/>
    <sheet name="10月(下旬)" sheetId="151" r:id="rId29"/>
    <sheet name="11月(月間)" sheetId="152" r:id="rId30"/>
    <sheet name="11月(上旬)" sheetId="153" r:id="rId31"/>
    <sheet name="11月(中旬)" sheetId="154" r:id="rId32"/>
    <sheet name="11月(下旬)" sheetId="155" r:id="rId33"/>
    <sheet name="12月(月間)" sheetId="156" r:id="rId34"/>
    <sheet name="12月(上旬)" sheetId="157" r:id="rId35"/>
    <sheet name="12月(中旬)" sheetId="158" r:id="rId36"/>
    <sheet name="12月(下旬)" sheetId="159" r:id="rId37"/>
    <sheet name="１月(月間)" sheetId="160" r:id="rId38"/>
    <sheet name="１月(上旬)" sheetId="161" r:id="rId39"/>
    <sheet name="１月(中旬)" sheetId="162" r:id="rId40"/>
    <sheet name="１月(下旬)" sheetId="163" r:id="rId41"/>
    <sheet name="２月(月間)" sheetId="164" r:id="rId42"/>
    <sheet name="２月(上旬)" sheetId="165" r:id="rId43"/>
    <sheet name="２月(中旬)" sheetId="166" r:id="rId44"/>
    <sheet name="２月(下旬)" sheetId="167" r:id="rId45"/>
    <sheet name="３月(月間)" sheetId="168" r:id="rId46"/>
    <sheet name="３月(上旬)" sheetId="169" r:id="rId47"/>
    <sheet name="３月(中旬)" sheetId="170" r:id="rId48"/>
    <sheet name="３月(下旬)" sheetId="171" r:id="rId4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B15" i="1"/>
  <c r="B14" i="1"/>
  <c r="B13" i="1"/>
  <c r="B12" i="1"/>
  <c r="B11" i="1"/>
  <c r="B10" i="1"/>
  <c r="B9" i="1"/>
  <c r="B8" i="1"/>
  <c r="B7" i="1"/>
  <c r="B6" i="1"/>
  <c r="B5" i="1"/>
  <c r="C4" i="1"/>
  <c r="B4" i="1"/>
  <c r="E1" i="124"/>
  <c r="A1" i="124"/>
  <c r="E1" i="125"/>
  <c r="A1" i="125"/>
  <c r="E1" i="127"/>
  <c r="A1" i="127"/>
  <c r="E1" i="128"/>
  <c r="A1" i="128"/>
  <c r="E1" i="129"/>
  <c r="A1" i="129"/>
  <c r="E1" i="130"/>
  <c r="A1" i="130"/>
  <c r="E1" i="132"/>
  <c r="A1" i="132"/>
  <c r="E1" i="133"/>
  <c r="A1" i="133"/>
  <c r="E1" i="134"/>
  <c r="A1" i="134"/>
  <c r="E1" i="135"/>
  <c r="A1" i="135"/>
  <c r="E1" i="136"/>
  <c r="A1" i="136"/>
  <c r="E1" i="137"/>
  <c r="A1" i="137"/>
  <c r="E1" i="138"/>
  <c r="A1" i="138"/>
  <c r="E1" i="139"/>
  <c r="A1" i="139"/>
  <c r="E1" i="140"/>
  <c r="A1" i="140"/>
  <c r="E1" i="141"/>
  <c r="A1" i="141"/>
  <c r="E1" i="142"/>
  <c r="A1" i="142"/>
  <c r="E1" i="143"/>
  <c r="A1" i="143"/>
  <c r="E1" i="144"/>
  <c r="A1" i="144"/>
  <c r="E1" i="145"/>
  <c r="A1" i="145"/>
  <c r="E1" i="146"/>
  <c r="A1" i="146"/>
  <c r="E1" i="147"/>
  <c r="A1" i="147"/>
  <c r="E1" i="148"/>
  <c r="A1" i="148"/>
  <c r="E1" i="149"/>
  <c r="A1" i="149"/>
  <c r="E1" i="150"/>
  <c r="A1" i="150"/>
  <c r="E1" i="151"/>
  <c r="A1" i="151"/>
  <c r="E1" i="152"/>
  <c r="A1" i="152"/>
  <c r="E1" i="153"/>
  <c r="A1" i="153"/>
  <c r="E1" i="154"/>
  <c r="A1" i="154"/>
  <c r="E1" i="155"/>
  <c r="A1" i="155"/>
  <c r="E1" i="156"/>
  <c r="A1" i="156"/>
  <c r="E1" i="157"/>
  <c r="A1" i="157"/>
  <c r="E1" i="158"/>
  <c r="A1" i="158"/>
  <c r="E1" i="159"/>
  <c r="A1" i="159"/>
  <c r="E1" i="160"/>
  <c r="A1" i="160"/>
  <c r="E1" i="161"/>
  <c r="A1" i="161"/>
  <c r="E1" i="162"/>
  <c r="A1" i="162"/>
  <c r="E1" i="163"/>
  <c r="A1" i="163"/>
  <c r="E1" i="164"/>
  <c r="A1" i="164"/>
  <c r="E1" i="165"/>
  <c r="A1" i="165"/>
  <c r="E1" i="166"/>
  <c r="A1" i="166"/>
  <c r="E1" i="167"/>
  <c r="A1" i="167"/>
  <c r="E1" i="168"/>
  <c r="A1" i="168"/>
  <c r="E1" i="169"/>
  <c r="A1" i="169"/>
  <c r="E1" i="170"/>
  <c r="A1" i="170"/>
  <c r="E1" i="171"/>
  <c r="A1" i="171"/>
  <c r="E1" i="123"/>
  <c r="A1" i="123"/>
  <c r="E1" i="126"/>
  <c r="A1" i="126"/>
  <c r="D5" i="1" l="1"/>
  <c r="D6" i="1"/>
  <c r="D7" i="1"/>
  <c r="D8" i="1"/>
  <c r="D9" i="1"/>
  <c r="D10" i="1"/>
  <c r="D11" i="1"/>
  <c r="D12" i="1"/>
  <c r="D13" i="1"/>
  <c r="D14" i="1"/>
  <c r="D15" i="1"/>
  <c r="C16" i="1"/>
  <c r="B16" i="1"/>
  <c r="D4" i="1" l="1"/>
  <c r="D16" i="1"/>
</calcChain>
</file>

<file path=xl/sharedStrings.xml><?xml version="1.0" encoding="utf-8"?>
<sst xmlns="http://schemas.openxmlformats.org/spreadsheetml/2006/main" count="3907" uniqueCount="292">
  <si>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</si>
  <si>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</si>
  <si>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</si>
  <si>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</si>
  <si>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</si>
  <si>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</si>
  <si>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</si>
  <si>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</si>
  <si>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</si>
  <si>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４月中旬</t>
    <rPh sb="1" eb="2">
      <t>ガツ</t>
    </rPh>
    <rPh sb="2" eb="4">
      <t>チュウジュン</t>
    </rPh>
    <phoneticPr fontId="3"/>
  </si>
  <si>
    <t>４月下旬</t>
    <rPh sb="1" eb="2">
      <t>ガツ</t>
    </rPh>
    <rPh sb="2" eb="4">
      <t>ゲジュン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</si>
  <si>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</si>
  <si>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</si>
  <si>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</si>
  <si>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</si>
  <si>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</si>
  <si>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５月中旬</t>
    <rPh sb="1" eb="2">
      <t>ガツ</t>
    </rPh>
    <rPh sb="2" eb="4">
      <t>チュウジュン</t>
    </rPh>
    <phoneticPr fontId="3"/>
  </si>
  <si>
    <t>５月下旬</t>
    <rPh sb="1" eb="2">
      <t>ガツ</t>
    </rPh>
    <rPh sb="2" eb="4">
      <t>ゲジュン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</si>
  <si>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</si>
  <si>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</si>
  <si>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</si>
  <si>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６月中旬</t>
    <rPh sb="1" eb="2">
      <t>ガツ</t>
    </rPh>
    <rPh sb="2" eb="4">
      <t>チュウジュン</t>
    </rPh>
    <phoneticPr fontId="3"/>
  </si>
  <si>
    <t>６月下旬</t>
    <rPh sb="1" eb="2">
      <t>ガツ</t>
    </rPh>
    <rPh sb="2" eb="4">
      <t>ゲジュン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</si>
  <si>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</si>
  <si>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</si>
  <si>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</si>
  <si>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７月中旬</t>
    <rPh sb="1" eb="2">
      <t>ガツ</t>
    </rPh>
    <rPh sb="2" eb="4">
      <t>チュウジュン</t>
    </rPh>
    <phoneticPr fontId="3"/>
  </si>
  <si>
    <t>７月下旬</t>
    <rPh sb="1" eb="2">
      <t>ガツ</t>
    </rPh>
    <rPh sb="2" eb="4">
      <t>ゲジュン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</si>
  <si>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</si>
  <si>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</si>
  <si>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</si>
  <si>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８月中旬</t>
    <rPh sb="1" eb="2">
      <t>ガツ</t>
    </rPh>
    <rPh sb="2" eb="4">
      <t>チュウジュン</t>
    </rPh>
    <phoneticPr fontId="3"/>
  </si>
  <si>
    <t>８月下旬</t>
    <rPh sb="1" eb="2">
      <t>ガツ</t>
    </rPh>
    <rPh sb="2" eb="4">
      <t>ゲジュン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</si>
  <si>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</si>
  <si>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</si>
  <si>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</si>
  <si>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９月中旬</t>
    <rPh sb="1" eb="2">
      <t>ガツ</t>
    </rPh>
    <rPh sb="2" eb="4">
      <t>チュウジュン</t>
    </rPh>
    <phoneticPr fontId="3"/>
  </si>
  <si>
    <t>９月下旬</t>
    <rPh sb="1" eb="2">
      <t>ガツ</t>
    </rPh>
    <rPh sb="2" eb="4">
      <t>ゲジュン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</si>
  <si>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</si>
  <si>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</si>
  <si>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</si>
  <si>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</si>
  <si>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</si>
  <si>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</si>
  <si>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</si>
  <si>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１月中旬</t>
    <rPh sb="1" eb="2">
      <t>ガツ</t>
    </rPh>
    <rPh sb="2" eb="4">
      <t>チュウジュン</t>
    </rPh>
    <phoneticPr fontId="3"/>
  </si>
  <si>
    <t>１月下旬</t>
    <rPh sb="1" eb="2">
      <t>ガツ</t>
    </rPh>
    <rPh sb="2" eb="4">
      <t>ゲジュン</t>
    </rPh>
    <phoneticPr fontId="3"/>
  </si>
  <si>
    <t>２月上旬</t>
    <rPh sb="1" eb="2">
      <t>ガツ</t>
    </rPh>
    <rPh sb="2" eb="4">
      <t>ジョウジュン</t>
    </rPh>
    <phoneticPr fontId="3"/>
  </si>
  <si>
    <t>２月中旬</t>
    <rPh sb="1" eb="2">
      <t>ガツ</t>
    </rPh>
    <rPh sb="2" eb="4">
      <t>チュウジュン</t>
    </rPh>
    <phoneticPr fontId="3"/>
  </si>
  <si>
    <t>２月下旬</t>
    <rPh sb="1" eb="2">
      <t>ガツ</t>
    </rPh>
    <rPh sb="2" eb="4">
      <t>ゲジュン</t>
    </rPh>
    <phoneticPr fontId="3"/>
  </si>
  <si>
    <t>３月上旬</t>
    <rPh sb="1" eb="2">
      <t>ガツ</t>
    </rPh>
    <rPh sb="2" eb="4">
      <t>ジョウジュン</t>
    </rPh>
    <phoneticPr fontId="3"/>
  </si>
  <si>
    <t>３月中旬</t>
    <rPh sb="1" eb="2">
      <t>ガツ</t>
    </rPh>
    <rPh sb="2" eb="4">
      <t>チュウジュン</t>
    </rPh>
    <phoneticPr fontId="3"/>
  </si>
  <si>
    <t>３月下旬</t>
    <rPh sb="1" eb="2">
      <t>ガツ</t>
    </rPh>
    <rPh sb="2" eb="4">
      <t>ゲジュン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</si>
  <si>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</si>
  <si>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</si>
  <si>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</si>
  <si>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</si>
  <si>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10月中旬</t>
    <rPh sb="2" eb="3">
      <t>ガツ</t>
    </rPh>
    <rPh sb="3" eb="5">
      <t>チュウジュン</t>
    </rPh>
    <phoneticPr fontId="3"/>
  </si>
  <si>
    <t>10月下旬</t>
    <rPh sb="2" eb="3">
      <t>ガツ</t>
    </rPh>
    <rPh sb="3" eb="5">
      <t>ゲジュン</t>
    </rPh>
    <phoneticPr fontId="3"/>
  </si>
  <si>
    <t>11月上旬</t>
    <rPh sb="2" eb="3">
      <t>ガツ</t>
    </rPh>
    <rPh sb="3" eb="5">
      <t>ジョウジュン</t>
    </rPh>
    <phoneticPr fontId="3"/>
  </si>
  <si>
    <t>11月中旬</t>
    <rPh sb="2" eb="3">
      <t>ガツ</t>
    </rPh>
    <rPh sb="3" eb="5">
      <t>チュウジュン</t>
    </rPh>
    <phoneticPr fontId="3"/>
  </si>
  <si>
    <t>11月下旬</t>
    <rPh sb="2" eb="3">
      <t>ガツ</t>
    </rPh>
    <rPh sb="3" eb="5">
      <t>ゲジュン</t>
    </rPh>
    <phoneticPr fontId="3"/>
  </si>
  <si>
    <t>12月上旬</t>
    <rPh sb="2" eb="3">
      <t>ガツ</t>
    </rPh>
    <rPh sb="3" eb="5">
      <t>ジョウジュン</t>
    </rPh>
    <phoneticPr fontId="3"/>
  </si>
  <si>
    <t>12月中旬</t>
    <rPh sb="2" eb="3">
      <t>ガツ</t>
    </rPh>
    <rPh sb="3" eb="5">
      <t>チュウジュン</t>
    </rPh>
    <phoneticPr fontId="3"/>
  </si>
  <si>
    <t>12月下旬</t>
    <rPh sb="2" eb="3">
      <t>ガツ</t>
    </rPh>
    <rPh sb="3" eb="5">
      <t>ゲジュン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</si>
  <si>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</si>
  <si>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</si>
  <si>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</si>
  <si>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</si>
  <si>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</si>
  <si>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</si>
  <si>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</si>
  <si>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</si>
  <si>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※移動後の各シートでは、シート左上の年度の表記をクリックすると、このシートに戻ります。</t>
    <rPh sb="1" eb="4">
      <t>イドウゴ</t>
    </rPh>
    <rPh sb="5" eb="6">
      <t>カク</t>
    </rPh>
    <rPh sb="15" eb="17">
      <t>ヒダリウエ</t>
    </rPh>
    <rPh sb="18" eb="20">
      <t>ネンド</t>
    </rPh>
    <rPh sb="21" eb="23">
      <t>ヒョウキ</t>
    </rPh>
    <rPh sb="38" eb="39">
      <t>モド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</si>
  <si>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</si>
  <si>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</si>
  <si>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</si>
  <si>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</si>
  <si>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</si>
  <si>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高松※08年は通年運航</t>
  </si>
  <si>
    <t>広島</t>
  </si>
  <si>
    <t>仙台</t>
  </si>
  <si>
    <t>福岡</t>
  </si>
  <si>
    <t>名古屋</t>
  </si>
  <si>
    <t>東京</t>
  </si>
  <si>
    <t>ＡＮＡ＋ＳＮＡ(b)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</si>
  <si>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</si>
  <si>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</si>
  <si>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</si>
  <si>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</si>
  <si>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</si>
  <si>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</si>
  <si>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t>※データは、航空会社のデータ修正等により、過去にさかのぼって変更されることがある。</t>
  </si>
  <si>
    <r>
      <t>ＳＫＹ</t>
    </r>
    <r>
      <rPr>
        <b/>
        <sz val="6"/>
        <rFont val="ＭＳ ゴシック"/>
        <family val="3"/>
        <charset val="128"/>
      </rPr>
      <t>（スカイマーク）</t>
    </r>
    <r>
      <rPr>
        <b/>
        <sz val="8"/>
        <rFont val="ＭＳ ゴシック"/>
        <family val="3"/>
        <charset val="128"/>
      </rPr>
      <t xml:space="preserve"> (c)</t>
    </r>
  </si>
  <si>
    <t>平成21年度</t>
    <rPh sb="0" eb="2">
      <t>ヘイセイ</t>
    </rPh>
    <rPh sb="4" eb="6">
      <t>ネンド</t>
    </rPh>
    <phoneticPr fontId="3"/>
  </si>
  <si>
    <t>※ＳＫＹは月間実績のみを集計している。</t>
    <rPh sb="5" eb="7">
      <t>ゲッカンジ</t>
    </rPh>
    <rPh sb="7" eb="9">
      <t>ジッセキシ</t>
    </rPh>
    <rPh sb="12" eb="14">
      <t>シュウケイ</t>
    </rPh>
    <phoneticPr fontId="4"/>
  </si>
  <si>
    <t>※チャーター便など不定期路線は含まない。</t>
    <rPh sb="6" eb="7">
      <t>ビンフ</t>
    </rPh>
    <rPh sb="9" eb="12">
      <t>フテイキロ</t>
    </rPh>
    <rPh sb="12" eb="14">
      <t>ロセンフ</t>
    </rPh>
    <rPh sb="15" eb="16">
      <t>フク</t>
    </rPh>
    <phoneticPr fontId="4"/>
  </si>
  <si>
    <t>※本土発沖縄向け（定期路線、下り便）の航空旅客輸送実績である。</t>
    <rPh sb="1" eb="3">
      <t>ホンドハ</t>
    </rPh>
    <rPh sb="3" eb="4">
      <t>ハツオ</t>
    </rPh>
    <rPh sb="4" eb="6">
      <t>オキナワム</t>
    </rPh>
    <rPh sb="6" eb="7">
      <t>ムテ</t>
    </rPh>
    <rPh sb="9" eb="11">
      <t>テイキロ</t>
    </rPh>
    <rPh sb="11" eb="13">
      <t>ロセンク</t>
    </rPh>
    <rPh sb="14" eb="15">
      <t>クダビ</t>
    </rPh>
    <rPh sb="16" eb="17">
      <t>ビンコ</t>
    </rPh>
    <rPh sb="19" eb="21">
      <t>コウクウリ</t>
    </rPh>
    <rPh sb="21" eb="23">
      <t>リョカクユ</t>
    </rPh>
    <rPh sb="23" eb="25">
      <t>ユソウジ</t>
    </rPh>
    <rPh sb="25" eb="27">
      <t>ジッセキ</t>
    </rPh>
    <phoneticPr fontId="4"/>
  </si>
  <si>
    <t>福岡</t>
    <rPh sb="0" eb="1">
      <t>フクオカ</t>
    </rPh>
    <phoneticPr fontId="4"/>
  </si>
  <si>
    <t>東京(06/9/15～)</t>
    <rPh sb="0" eb="2">
      <t>トウキョウ</t>
    </rPh>
    <phoneticPr fontId="4"/>
  </si>
  <si>
    <r>
      <t>鹿児島(09/2/1～）</t>
    </r>
    <r>
      <rPr>
        <sz val="6"/>
        <rFont val="ＭＳ ゴシック"/>
        <family val="3"/>
        <charset val="128"/>
      </rPr>
      <t>ＡＮＡより移管</t>
    </r>
    <rPh sb="0" eb="3">
      <t>カゴシマ</t>
    </rPh>
    <phoneticPr fontId="4"/>
  </si>
  <si>
    <r>
      <t>長崎(09/2/1～）</t>
    </r>
    <r>
      <rPr>
        <sz val="6"/>
        <rFont val="ＭＳ ゴシック"/>
        <family val="3"/>
        <charset val="128"/>
      </rPr>
      <t>ＡＮＡより移管</t>
    </r>
    <rPh sb="0" eb="2">
      <t>ナガサキイ</t>
    </rPh>
    <rPh sb="16" eb="18">
      <t>イカン</t>
    </rPh>
    <phoneticPr fontId="4"/>
  </si>
  <si>
    <r>
      <t>ＳＮＡ</t>
    </r>
    <r>
      <rPr>
        <sz val="6"/>
        <rFont val="ＭＳ ゴシック"/>
        <family val="3"/>
        <charset val="128"/>
      </rPr>
      <t>（スカイネットアジア航空）</t>
    </r>
    <rPh sb="13" eb="15">
      <t>コウクウ</t>
    </rPh>
    <phoneticPr fontId="4"/>
  </si>
  <si>
    <t>福岡－石垣</t>
    <rPh sb="0" eb="2">
      <t>フクオカイ</t>
    </rPh>
    <rPh sb="3" eb="5">
      <t>イシガキ</t>
    </rPh>
    <phoneticPr fontId="4"/>
  </si>
  <si>
    <t>新潟※6月～9月運休</t>
    <rPh sb="0" eb="2">
      <t>ニイガタガ</t>
    </rPh>
    <rPh sb="4" eb="5">
      <t>ガツガ</t>
    </rPh>
    <rPh sb="7" eb="8">
      <t>ガツウ</t>
    </rPh>
    <rPh sb="8" eb="10">
      <t>ウンキュウ</t>
    </rPh>
    <phoneticPr fontId="4"/>
  </si>
  <si>
    <t>神戸(06/02/16～)</t>
    <rPh sb="0" eb="2">
      <t>コウベ</t>
    </rPh>
    <phoneticPr fontId="4"/>
  </si>
  <si>
    <t>関西</t>
    <rPh sb="0" eb="1">
      <t>カンサイ</t>
    </rPh>
    <phoneticPr fontId="4"/>
  </si>
  <si>
    <t>伊丹</t>
    <rPh sb="0" eb="1">
      <t>イタミ</t>
    </rPh>
    <phoneticPr fontId="4"/>
  </si>
  <si>
    <t>成田(06/11/1～）</t>
    <rPh sb="0" eb="2">
      <t>ナリタ</t>
    </rPh>
    <phoneticPr fontId="4"/>
  </si>
  <si>
    <r>
      <t>ＡＮＡ</t>
    </r>
    <r>
      <rPr>
        <sz val="6"/>
        <rFont val="ＭＳ ゴシック"/>
        <family val="3"/>
        <charset val="128"/>
      </rPr>
      <t>（全日空）</t>
    </r>
    <rPh sb="4" eb="5">
      <t>ゼンビ</t>
    </rPh>
    <rPh sb="5" eb="6">
      <t>ビソ</t>
    </rPh>
    <rPh sb="6" eb="7">
      <t>ソラ</t>
    </rPh>
    <phoneticPr fontId="4"/>
  </si>
  <si>
    <t>奄美</t>
    <rPh sb="0" eb="1">
      <t>アマミ</t>
    </rPh>
    <phoneticPr fontId="4"/>
  </si>
  <si>
    <t>与論</t>
    <rPh sb="0" eb="1">
      <t>ヨロン</t>
    </rPh>
    <phoneticPr fontId="4"/>
  </si>
  <si>
    <r>
      <t>ＲＡＣ</t>
    </r>
    <r>
      <rPr>
        <sz val="6"/>
        <rFont val="ＭＳ ゴシック"/>
        <family val="3"/>
        <charset val="128"/>
      </rPr>
      <t>（琉球エアコミューター）</t>
    </r>
    <rPh sb="4" eb="6">
      <t>リュウキュウ</t>
    </rPh>
    <phoneticPr fontId="4"/>
  </si>
  <si>
    <t>神戸(07/7/1～)</t>
  </si>
  <si>
    <t>北九州（06/3/16～）</t>
    <rPh sb="0" eb="3">
      <t>キタキュウシュウ</t>
    </rPh>
    <phoneticPr fontId="4"/>
  </si>
  <si>
    <t>小松</t>
    <rPh sb="0" eb="1">
      <t>コマツ</t>
    </rPh>
    <phoneticPr fontId="4"/>
  </si>
  <si>
    <t>福島</t>
    <rPh sb="0" eb="1">
      <t>フクシマ</t>
    </rPh>
    <phoneticPr fontId="4"/>
  </si>
  <si>
    <t>岡山</t>
    <rPh sb="0" eb="1">
      <t>オカヤマ</t>
    </rPh>
    <phoneticPr fontId="4"/>
  </si>
  <si>
    <t>高知</t>
    <rPh sb="0" eb="1">
      <t>コウチ</t>
    </rPh>
    <phoneticPr fontId="4"/>
  </si>
  <si>
    <t>松山</t>
    <rPh sb="0" eb="1">
      <t>マツヤマ</t>
    </rPh>
    <phoneticPr fontId="4"/>
  </si>
  <si>
    <t>名古屋－石垣(09/2/1～)</t>
    <rPh sb="0" eb="3">
      <t>ナゴヤイ</t>
    </rPh>
    <rPh sb="4" eb="6">
      <t>イシガキ</t>
    </rPh>
    <phoneticPr fontId="4"/>
  </si>
  <si>
    <t>神戸－石垣(07/7/1～)</t>
    <rPh sb="0" eb="2">
      <t>コウベイ</t>
    </rPh>
    <rPh sb="3" eb="5">
      <t>イシガキ</t>
    </rPh>
    <phoneticPr fontId="4"/>
  </si>
  <si>
    <t>関西－石垣</t>
    <rPh sb="0" eb="2">
      <t>カンサイイ</t>
    </rPh>
    <rPh sb="3" eb="5">
      <t>イシガキ</t>
    </rPh>
    <phoneticPr fontId="4"/>
  </si>
  <si>
    <t>東京－久米島（夏期季節運航）</t>
    <rPh sb="0" eb="2">
      <t>トウキョウク</t>
    </rPh>
    <rPh sb="3" eb="6">
      <t>クメジマカ</t>
    </rPh>
    <rPh sb="7" eb="9">
      <t>カキキ</t>
    </rPh>
    <rPh sb="9" eb="11">
      <t>キセツウ</t>
    </rPh>
    <rPh sb="11" eb="13">
      <t>ウンコウ</t>
    </rPh>
    <phoneticPr fontId="4"/>
  </si>
  <si>
    <t>東京－宮古</t>
    <rPh sb="0" eb="2">
      <t>トウキョウミ</t>
    </rPh>
    <rPh sb="3" eb="5">
      <t>ミヤコ</t>
    </rPh>
    <phoneticPr fontId="4"/>
  </si>
  <si>
    <t>東京－石垣</t>
    <rPh sb="0" eb="2">
      <t>トウキョウイ</t>
    </rPh>
    <rPh sb="3" eb="5">
      <t>イシガキ</t>
    </rPh>
    <phoneticPr fontId="4"/>
  </si>
  <si>
    <r>
      <t>東京（08/7/1～）</t>
    </r>
    <r>
      <rPr>
        <sz val="6"/>
        <rFont val="ＭＳ ゴシック"/>
        <family val="3"/>
        <charset val="128"/>
      </rPr>
      <t>ＪＡＬに移管</t>
    </r>
    <rPh sb="0" eb="2">
      <t>トウキョウ</t>
    </rPh>
    <phoneticPr fontId="4"/>
  </si>
  <si>
    <r>
      <t>ＪＴＡ</t>
    </r>
    <r>
      <rPr>
        <sz val="6"/>
        <rFont val="ＭＳ ゴシック"/>
        <family val="3"/>
        <charset val="128"/>
      </rPr>
      <t>（日本トランスオーシャン航空）</t>
    </r>
    <rPh sb="4" eb="6">
      <t>ニホンコ</t>
    </rPh>
    <rPh sb="15" eb="17">
      <t>コウクウ</t>
    </rPh>
    <phoneticPr fontId="4"/>
  </si>
  <si>
    <t>花巻（３月期間運航）</t>
    <rPh sb="0" eb="2">
      <t>ハナマキガ</t>
    </rPh>
    <rPh sb="4" eb="5">
      <t>ガツキ</t>
    </rPh>
    <rPh sb="5" eb="7">
      <t>キカンウ</t>
    </rPh>
    <rPh sb="7" eb="9">
      <t>ウンコウ</t>
    </rPh>
    <phoneticPr fontId="4"/>
  </si>
  <si>
    <r>
      <t>神戸（08/7/1～）</t>
    </r>
    <r>
      <rPr>
        <sz val="6"/>
        <rFont val="ＭＳ ゴシック"/>
        <family val="3"/>
        <charset val="128"/>
      </rPr>
      <t>ＪＴＡに移管</t>
    </r>
    <rPh sb="0" eb="2">
      <t>コウベイ</t>
    </rPh>
    <rPh sb="15" eb="17">
      <t>イカン</t>
    </rPh>
    <phoneticPr fontId="4"/>
  </si>
  <si>
    <t>仙台（～08/12/18まで冬季運航）</t>
    <rPh sb="0" eb="2">
      <t>センダイト</t>
    </rPh>
    <rPh sb="14" eb="16">
      <t>トウキウ</t>
    </rPh>
    <rPh sb="16" eb="18">
      <t>ウンコウ</t>
    </rPh>
    <phoneticPr fontId="4"/>
  </si>
  <si>
    <r>
      <t>ＪＡＬ</t>
    </r>
    <r>
      <rPr>
        <sz val="6"/>
        <rFont val="ＭＳ ゴシック"/>
        <family val="3"/>
        <charset val="128"/>
      </rPr>
      <t>（日本航空）</t>
    </r>
    <rPh sb="4" eb="6">
      <t>ニホンコ</t>
    </rPh>
    <rPh sb="6" eb="8">
      <t>コウクウ</t>
    </rPh>
    <phoneticPr fontId="4"/>
  </si>
  <si>
    <t>合計 a+b+c</t>
  </si>
  <si>
    <t>(08'4/1～10)</t>
  </si>
  <si>
    <t>(09'4/1～10)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</si>
  <si>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</si>
  <si>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</si>
  <si>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神戸(07/7/13～)08年運航なし</t>
    <rPh sb="0" eb="2">
      <t>コウベネ</t>
    </rPh>
    <rPh sb="14" eb="15">
      <t>ネンウ</t>
    </rPh>
    <rPh sb="15" eb="17">
      <t>ウンコウ</t>
    </rPh>
    <phoneticPr fontId="4"/>
  </si>
  <si>
    <t>神戸－那覇(07/7/1～)</t>
    <rPh sb="3" eb="5">
      <t>ナハ</t>
    </rPh>
    <phoneticPr fontId="4"/>
  </si>
  <si>
    <t>(08'4/11～20)</t>
  </si>
  <si>
    <t>(09'4/11～20)</t>
  </si>
  <si>
    <t>(08'4/21～30)</t>
  </si>
  <si>
    <t>(09'4/21～30)</t>
  </si>
  <si>
    <t>(08'/1～30)</t>
  </si>
  <si>
    <t>(09'4/1～30)</t>
  </si>
  <si>
    <t>(08'5/1～31)</t>
  </si>
  <si>
    <t>(09'5/1～31)</t>
  </si>
  <si>
    <t>(08'5/1～10)</t>
  </si>
  <si>
    <t>(09'5/1～10)</t>
  </si>
  <si>
    <t>(08'5/11～20)</t>
  </si>
  <si>
    <t>(09'5/11～20)</t>
  </si>
  <si>
    <t>(08'5/1～20)</t>
  </si>
  <si>
    <t>(09'5/1～20)</t>
  </si>
  <si>
    <t>（沖永良部経由）徳之島</t>
    <rPh sb="1" eb="5">
      <t>オキノエラブケ</t>
    </rPh>
    <rPh sb="5" eb="7">
      <t>ケイユト</t>
    </rPh>
    <rPh sb="8" eb="11">
      <t>トクノシマ</t>
    </rPh>
    <phoneticPr fontId="4"/>
  </si>
  <si>
    <t>第一航空（d）</t>
    <rPh sb="0" eb="2">
      <t>ダイイチコ</t>
    </rPh>
    <rPh sb="2" eb="4">
      <t>コウクウ</t>
    </rPh>
    <phoneticPr fontId="4"/>
  </si>
  <si>
    <t>静岡（09/06/04～）</t>
    <rPh sb="0" eb="2">
      <t>シズオカ</t>
    </rPh>
    <phoneticPr fontId="4"/>
  </si>
  <si>
    <t>新潟※2008年は6月～9月運休</t>
    <rPh sb="0" eb="2">
      <t>ニイガタネ</t>
    </rPh>
    <rPh sb="7" eb="8">
      <t>ネンガ</t>
    </rPh>
    <rPh sb="10" eb="11">
      <t>ガツガ</t>
    </rPh>
    <rPh sb="13" eb="14">
      <t>ガツウ</t>
    </rPh>
    <rPh sb="14" eb="16">
      <t>ウンキュウ</t>
    </rPh>
    <phoneticPr fontId="4"/>
  </si>
  <si>
    <t>合計 a+b+c+d</t>
  </si>
  <si>
    <t>(08'6/1～31)</t>
  </si>
  <si>
    <t>(09'6/1～31)</t>
  </si>
  <si>
    <t>※データは、航空会社のデータ修正等により、過去にさかのぼって変更されることがある。</t>
    <rPh sb="6" eb="8">
      <t>コウクウガ</t>
    </rPh>
    <rPh sb="8" eb="10">
      <t>ガイシャシ</t>
    </rPh>
    <rPh sb="14" eb="16">
      <t>シュウセイナ</t>
    </rPh>
    <rPh sb="16" eb="17">
      <t>ナドカ</t>
    </rPh>
    <rPh sb="21" eb="23">
      <t>カコヘ</t>
    </rPh>
    <rPh sb="30" eb="32">
      <t>ヘンコウ</t>
    </rPh>
    <phoneticPr fontId="4"/>
  </si>
  <si>
    <t>(08'6/1～10)</t>
  </si>
  <si>
    <t>(09'6/1～10)</t>
  </si>
  <si>
    <t>(08'6/11～20)</t>
  </si>
  <si>
    <t>(09'6/11～20)</t>
  </si>
  <si>
    <t>(08'6/21～31)</t>
  </si>
  <si>
    <t>(09'6/21～31)</t>
  </si>
  <si>
    <t>(08'7/1～31)</t>
  </si>
  <si>
    <t>(09'7/1～31)</t>
  </si>
  <si>
    <t>(08'7/1～10)</t>
  </si>
  <si>
    <t>(09'7/1～10)</t>
  </si>
  <si>
    <t>(08'7/11～20)</t>
  </si>
  <si>
    <t>(09'7/11～20)</t>
  </si>
  <si>
    <t>(08'7/21～31)</t>
  </si>
  <si>
    <t>(09'7/21～31)</t>
  </si>
  <si>
    <t>(08'8/1～31)</t>
  </si>
  <si>
    <t>(09'8/1～31)</t>
  </si>
  <si>
    <t>(08'8/1～10)</t>
  </si>
  <si>
    <t>(09'8/1～10)</t>
  </si>
  <si>
    <t>(08'8/11～20)</t>
  </si>
  <si>
    <t>(09'8/11～20)</t>
  </si>
  <si>
    <t>(08'8/21～31)</t>
  </si>
  <si>
    <t>(09'8/21～31)</t>
  </si>
  <si>
    <t>※ＳＫＹは月間実績のみを集計している。</t>
    <rPh sb="5" eb="7">
      <t>ゲッカンジ</t>
    </rPh>
    <rPh sb="7" eb="9">
      <t>ジッセキシ</t>
    </rPh>
    <rPh sb="12" eb="14">
      <t>シュウケイ</t>
    </rPh>
    <phoneticPr fontId="4"/>
  </si>
  <si>
    <t>※チャーター便など不定期路線は含まない。</t>
    <rPh sb="6" eb="7">
      <t>ビンフ</t>
    </rPh>
    <rPh sb="9" eb="12">
      <t>フテイキロ</t>
    </rPh>
    <rPh sb="12" eb="14">
      <t>ロセンフ</t>
    </rPh>
    <rPh sb="15" eb="16">
      <t>フク</t>
    </rPh>
    <phoneticPr fontId="4"/>
  </si>
  <si>
    <t>※本土発沖縄向け（定期路線、下り便）の航空旅客輸送実績である。</t>
    <rPh sb="1" eb="3">
      <t>ホンドハ</t>
    </rPh>
    <rPh sb="3" eb="4">
      <t>ハツオ</t>
    </rPh>
    <rPh sb="4" eb="6">
      <t>オキナワム</t>
    </rPh>
    <rPh sb="6" eb="7">
      <t>ムテ</t>
    </rPh>
    <rPh sb="9" eb="11">
      <t>テイキロ</t>
    </rPh>
    <rPh sb="11" eb="13">
      <t>ロセンク</t>
    </rPh>
    <rPh sb="14" eb="15">
      <t>クダビ</t>
    </rPh>
    <rPh sb="16" eb="17">
      <t>ビンコ</t>
    </rPh>
    <rPh sb="19" eb="21">
      <t>コウクウリ</t>
    </rPh>
    <rPh sb="21" eb="23">
      <t>リョカクユ</t>
    </rPh>
    <rPh sb="23" eb="25">
      <t>ユソウジ</t>
    </rPh>
    <rPh sb="25" eb="27">
      <t>ジッセキ</t>
    </rPh>
    <phoneticPr fontId="4"/>
  </si>
  <si>
    <t>（沖永良部経由）徳之島</t>
    <rPh sb="1" eb="5">
      <t>オキノエラブケ</t>
    </rPh>
    <rPh sb="5" eb="7">
      <t>ケイユト</t>
    </rPh>
    <rPh sb="8" eb="11">
      <t>トクノシマ</t>
    </rPh>
    <phoneticPr fontId="4"/>
  </si>
  <si>
    <t>第一航空（d）</t>
    <rPh sb="0" eb="2">
      <t>ダイイチコ</t>
    </rPh>
    <rPh sb="2" eb="4">
      <t>コウクウ</t>
    </rPh>
    <phoneticPr fontId="4"/>
  </si>
  <si>
    <t>福岡</t>
    <rPh sb="0" eb="1">
      <t>フクオカ</t>
    </rPh>
    <phoneticPr fontId="4"/>
  </si>
  <si>
    <t>東京(06/9/15～)</t>
    <rPh sb="0" eb="2">
      <t>トウキョウ</t>
    </rPh>
    <phoneticPr fontId="4"/>
  </si>
  <si>
    <r>
      <t>鹿児島(09/2/1～）</t>
    </r>
    <r>
      <rPr>
        <sz val="6"/>
        <rFont val="ＭＳ ゴシック"/>
        <family val="3"/>
        <charset val="128"/>
      </rPr>
      <t>ＡＮＡより移管</t>
    </r>
    <rPh sb="0" eb="3">
      <t>カゴシマ</t>
    </rPh>
    <phoneticPr fontId="4"/>
  </si>
  <si>
    <r>
      <t>長崎(09/2/1～）</t>
    </r>
    <r>
      <rPr>
        <sz val="6"/>
        <rFont val="ＭＳ ゴシック"/>
        <family val="3"/>
        <charset val="128"/>
      </rPr>
      <t>ＡＮＡより移管</t>
    </r>
    <rPh sb="0" eb="2">
      <t>ナガサキイ</t>
    </rPh>
    <rPh sb="16" eb="18">
      <t>イカン</t>
    </rPh>
    <phoneticPr fontId="4"/>
  </si>
  <si>
    <r>
      <t>ＳＮＡ</t>
    </r>
    <r>
      <rPr>
        <sz val="6"/>
        <rFont val="ＭＳ ゴシック"/>
        <family val="3"/>
        <charset val="128"/>
      </rPr>
      <t>（スカイネットアジア航空）</t>
    </r>
    <rPh sb="13" eb="15">
      <t>コウクウ</t>
    </rPh>
    <phoneticPr fontId="4"/>
  </si>
  <si>
    <t>福岡－石垣</t>
    <rPh sb="0" eb="2">
      <t>フクオカイ</t>
    </rPh>
    <rPh sb="3" eb="5">
      <t>イシガキ</t>
    </rPh>
    <phoneticPr fontId="4"/>
  </si>
  <si>
    <t>静岡（09/06/04～）</t>
    <rPh sb="0" eb="2">
      <t>シズオカ</t>
    </rPh>
    <phoneticPr fontId="4"/>
  </si>
  <si>
    <t>新潟※2008年は6月～9月運休</t>
    <rPh sb="0" eb="2">
      <t>ニイガタネ</t>
    </rPh>
    <rPh sb="7" eb="8">
      <t>ネンガ</t>
    </rPh>
    <rPh sb="10" eb="11">
      <t>ガツガ</t>
    </rPh>
    <rPh sb="13" eb="14">
      <t>ガツウ</t>
    </rPh>
    <rPh sb="14" eb="16">
      <t>ウンキュウ</t>
    </rPh>
    <phoneticPr fontId="4"/>
  </si>
  <si>
    <t>神戸(06/02/16～)</t>
    <rPh sb="0" eb="2">
      <t>コウベ</t>
    </rPh>
    <phoneticPr fontId="4"/>
  </si>
  <si>
    <t>関西</t>
    <rPh sb="0" eb="1">
      <t>カンサイ</t>
    </rPh>
    <phoneticPr fontId="4"/>
  </si>
  <si>
    <t>伊丹</t>
    <rPh sb="0" eb="1">
      <t>イタミ</t>
    </rPh>
    <phoneticPr fontId="4"/>
  </si>
  <si>
    <t>成田(06/11/1～）</t>
    <rPh sb="0" eb="2">
      <t>ナリタ</t>
    </rPh>
    <phoneticPr fontId="4"/>
  </si>
  <si>
    <r>
      <t>ＡＮＡ</t>
    </r>
    <r>
      <rPr>
        <sz val="6"/>
        <rFont val="ＭＳ ゴシック"/>
        <family val="3"/>
        <charset val="128"/>
      </rPr>
      <t>（全日空）</t>
    </r>
    <rPh sb="4" eb="5">
      <t>ゼンビ</t>
    </rPh>
    <rPh sb="5" eb="6">
      <t>ビソ</t>
    </rPh>
    <rPh sb="6" eb="7">
      <t>ソラ</t>
    </rPh>
    <phoneticPr fontId="4"/>
  </si>
  <si>
    <t>奄美</t>
    <rPh sb="0" eb="1">
      <t>アマミ</t>
    </rPh>
    <phoneticPr fontId="4"/>
  </si>
  <si>
    <t>与論</t>
    <rPh sb="0" eb="1">
      <t>ヨロン</t>
    </rPh>
    <phoneticPr fontId="4"/>
  </si>
  <si>
    <r>
      <t>ＲＡＣ</t>
    </r>
    <r>
      <rPr>
        <sz val="6"/>
        <rFont val="ＭＳ ゴシック"/>
        <family val="3"/>
        <charset val="128"/>
      </rPr>
      <t>（琉球エアコミューター）</t>
    </r>
    <rPh sb="4" eb="6">
      <t>リュウキュウ</t>
    </rPh>
    <phoneticPr fontId="4"/>
  </si>
  <si>
    <t>神戸－那覇(07/7/1～)</t>
    <rPh sb="3" eb="5">
      <t>ナハ</t>
    </rPh>
    <phoneticPr fontId="4"/>
  </si>
  <si>
    <t>北九州（06/3/16～）</t>
    <rPh sb="0" eb="3">
      <t>キタキュウシュウ</t>
    </rPh>
    <phoneticPr fontId="4"/>
  </si>
  <si>
    <t>小松</t>
    <rPh sb="0" eb="1">
      <t>コマツ</t>
    </rPh>
    <phoneticPr fontId="4"/>
  </si>
  <si>
    <t>福島</t>
    <rPh sb="0" eb="1">
      <t>フクシマ</t>
    </rPh>
    <phoneticPr fontId="4"/>
  </si>
  <si>
    <t>岡山</t>
    <rPh sb="0" eb="1">
      <t>オカヤマ</t>
    </rPh>
    <phoneticPr fontId="4"/>
  </si>
  <si>
    <t>高知</t>
    <rPh sb="0" eb="1">
      <t>コウチ</t>
    </rPh>
    <phoneticPr fontId="4"/>
  </si>
  <si>
    <t>松山</t>
    <rPh sb="0" eb="1">
      <t>マツヤマ</t>
    </rPh>
    <phoneticPr fontId="4"/>
  </si>
  <si>
    <t>名古屋－石垣(09/2/1～)</t>
    <rPh sb="0" eb="3">
      <t>ナゴヤイ</t>
    </rPh>
    <rPh sb="4" eb="6">
      <t>イシガキ</t>
    </rPh>
    <phoneticPr fontId="4"/>
  </si>
  <si>
    <t>神戸－石垣(07/7/1～)</t>
    <rPh sb="0" eb="2">
      <t>コウベイ</t>
    </rPh>
    <rPh sb="3" eb="5">
      <t>イシガキ</t>
    </rPh>
    <phoneticPr fontId="4"/>
  </si>
  <si>
    <t>関西－石垣</t>
    <rPh sb="0" eb="2">
      <t>カンサイイ</t>
    </rPh>
    <rPh sb="3" eb="5">
      <t>イシガキ</t>
    </rPh>
    <phoneticPr fontId="4"/>
  </si>
  <si>
    <t>東京－久米島（夏期季節運航）</t>
    <rPh sb="0" eb="2">
      <t>トウキョウク</t>
    </rPh>
    <rPh sb="3" eb="6">
      <t>クメジマカ</t>
    </rPh>
    <rPh sb="7" eb="9">
      <t>カキキ</t>
    </rPh>
    <rPh sb="9" eb="11">
      <t>キセツウ</t>
    </rPh>
    <rPh sb="11" eb="13">
      <t>ウンコウ</t>
    </rPh>
    <phoneticPr fontId="4"/>
  </si>
  <si>
    <t>東京－宮古</t>
    <rPh sb="0" eb="2">
      <t>トウキョウミ</t>
    </rPh>
    <rPh sb="3" eb="5">
      <t>ミヤコ</t>
    </rPh>
    <phoneticPr fontId="4"/>
  </si>
  <si>
    <t>東京－石垣</t>
    <rPh sb="0" eb="2">
      <t>トウキョウイ</t>
    </rPh>
    <rPh sb="3" eb="5">
      <t>イシガキ</t>
    </rPh>
    <phoneticPr fontId="4"/>
  </si>
  <si>
    <r>
      <t>東京（08/7/1～）</t>
    </r>
    <r>
      <rPr>
        <sz val="6"/>
        <rFont val="ＭＳ ゴシック"/>
        <family val="3"/>
        <charset val="128"/>
      </rPr>
      <t>ＪＡＬに移管</t>
    </r>
    <rPh sb="0" eb="2">
      <t>トウキョウ</t>
    </rPh>
    <phoneticPr fontId="4"/>
  </si>
  <si>
    <r>
      <t>ＪＴＡ</t>
    </r>
    <r>
      <rPr>
        <sz val="6"/>
        <rFont val="ＭＳ ゴシック"/>
        <family val="3"/>
        <charset val="128"/>
      </rPr>
      <t>（日本トランスオーシャン航空）</t>
    </r>
    <rPh sb="4" eb="6">
      <t>ニホンコ</t>
    </rPh>
    <rPh sb="15" eb="17">
      <t>コウクウ</t>
    </rPh>
    <phoneticPr fontId="4"/>
  </si>
  <si>
    <t>花巻（３月期間運航）</t>
    <rPh sb="0" eb="2">
      <t>ハナマキガ</t>
    </rPh>
    <rPh sb="4" eb="5">
      <t>ガツキ</t>
    </rPh>
    <rPh sb="5" eb="7">
      <t>キカンウ</t>
    </rPh>
    <rPh sb="7" eb="9">
      <t>ウンコウ</t>
    </rPh>
    <phoneticPr fontId="4"/>
  </si>
  <si>
    <r>
      <t>神戸（08/7/1～）</t>
    </r>
    <r>
      <rPr>
        <sz val="6"/>
        <rFont val="ＭＳ ゴシック"/>
        <family val="3"/>
        <charset val="128"/>
      </rPr>
      <t>ＪＴＡに移管</t>
    </r>
    <rPh sb="0" eb="2">
      <t>コウベイ</t>
    </rPh>
    <rPh sb="15" eb="17">
      <t>イカン</t>
    </rPh>
    <phoneticPr fontId="4"/>
  </si>
  <si>
    <t>仙台（～08/12/18まで冬季運航）</t>
    <rPh sb="0" eb="2">
      <t>センダイト</t>
    </rPh>
    <rPh sb="14" eb="16">
      <t>トウキウ</t>
    </rPh>
    <rPh sb="16" eb="18">
      <t>ウンコウ</t>
    </rPh>
    <phoneticPr fontId="4"/>
  </si>
  <si>
    <r>
      <t>ＪＡＬ</t>
    </r>
    <r>
      <rPr>
        <sz val="6"/>
        <rFont val="ＭＳ ゴシック"/>
        <family val="3"/>
        <charset val="128"/>
      </rPr>
      <t>（日本航空）</t>
    </r>
    <rPh sb="4" eb="6">
      <t>ニホンコ</t>
    </rPh>
    <rPh sb="6" eb="8">
      <t>コウクウ</t>
    </rPh>
    <phoneticPr fontId="4"/>
  </si>
  <si>
    <t>(08'9/1～30)</t>
  </si>
  <si>
    <t>(09'9/1～30)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</si>
  <si>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</si>
  <si>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</si>
  <si>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※データは、航空会社のデータ修正等により、過去にさかのぼって変更されることがある。</t>
    <rPh sb="6" eb="8">
      <t>コウクウガ</t>
    </rPh>
    <rPh sb="8" eb="10">
      <t>ガイシャシ</t>
    </rPh>
    <rPh sb="14" eb="16">
      <t>シュウセイナ</t>
    </rPh>
    <rPh sb="16" eb="17">
      <t>ナドカ</t>
    </rPh>
    <rPh sb="21" eb="23">
      <t>カコヘ</t>
    </rPh>
    <rPh sb="30" eb="32">
      <t>ヘンコウ</t>
    </rPh>
    <phoneticPr fontId="4"/>
  </si>
  <si>
    <t>(08'9/1～10)</t>
  </si>
  <si>
    <t>(09'9/1～10)</t>
  </si>
  <si>
    <t>神戸(07/7/13～)08年運航なし</t>
    <rPh sb="0" eb="2">
      <t>コウベネ</t>
    </rPh>
    <rPh sb="14" eb="15">
      <t>ネンウ</t>
    </rPh>
    <rPh sb="15" eb="17">
      <t>ウンコウ</t>
    </rPh>
    <phoneticPr fontId="4"/>
  </si>
  <si>
    <t>(08'9/11～20)</t>
  </si>
  <si>
    <t>(09'9/11～20)</t>
  </si>
  <si>
    <t>(08'9/21～30)</t>
  </si>
  <si>
    <t>(09'9/21～30)</t>
  </si>
  <si>
    <t>(08'10/1～31)</t>
  </si>
  <si>
    <t>(09'10/1～31)</t>
  </si>
  <si>
    <t>(08'10/1～10)</t>
  </si>
  <si>
    <t>(09'10/1～10)</t>
  </si>
  <si>
    <t>福岡(09/3/7～)</t>
    <rPh sb="0" eb="2">
      <t>フクオカ</t>
    </rPh>
    <phoneticPr fontId="4"/>
  </si>
  <si>
    <t>(08'10/11～20)</t>
  </si>
  <si>
    <t>(09'10/11～20)</t>
  </si>
  <si>
    <t>(08'10/21～31)</t>
  </si>
  <si>
    <t>(09'10/21～31)</t>
  </si>
  <si>
    <t>熊本(09/11/1～）</t>
  </si>
  <si>
    <t>宮崎(09/11/1～)</t>
  </si>
  <si>
    <t>福岡－石垣(09/4/1～09/10/31)</t>
    <rPh sb="0" eb="2">
      <t>フクオカイ</t>
    </rPh>
    <rPh sb="3" eb="5">
      <t>イシガキ</t>
    </rPh>
    <phoneticPr fontId="4"/>
  </si>
  <si>
    <t>(08'11/1～30)</t>
  </si>
  <si>
    <t>(09'11/1～30)</t>
  </si>
  <si>
    <t>(08'11/1～10)</t>
  </si>
  <si>
    <t>(09'11/1～10)</t>
  </si>
  <si>
    <t>(08'11/11～20)</t>
  </si>
  <si>
    <t>(09'11/11～20)</t>
  </si>
  <si>
    <t>(08'11/21～30)</t>
  </si>
  <si>
    <t>(09'11/21～30)</t>
  </si>
  <si>
    <t>徳之島-沖永良部（09/06/20～）</t>
    <rPh sb="0" eb="3">
      <t>トクノシマオ</t>
    </rPh>
    <rPh sb="4" eb="8">
      <t>オキノエラブ</t>
    </rPh>
    <phoneticPr fontId="4"/>
  </si>
  <si>
    <t>神戸(09/12/25～)</t>
  </si>
  <si>
    <t>(08'12/1～31)</t>
  </si>
  <si>
    <t>(09'12/1～31)</t>
  </si>
  <si>
    <t>(08'12/1～10)</t>
  </si>
  <si>
    <t>(09'12/1～10)</t>
  </si>
  <si>
    <t>(08'12/11～20)</t>
  </si>
  <si>
    <t>(09'12/11～20)</t>
  </si>
  <si>
    <t>(08'12/21～31)</t>
  </si>
  <si>
    <t>(09'12/21～31)</t>
  </si>
  <si>
    <t>（沖永良部経由）徳之島（09/06/20～）</t>
    <rPh sb="1" eb="5">
      <t>オキノエラブケ</t>
    </rPh>
    <rPh sb="5" eb="7">
      <t>ケイユト</t>
    </rPh>
    <rPh sb="8" eb="11">
      <t>トクノシマ</t>
    </rPh>
    <phoneticPr fontId="4"/>
  </si>
  <si>
    <t>成田（10/1/5～）</t>
    <rPh sb="0" eb="2">
      <t>ナリタ</t>
    </rPh>
    <phoneticPr fontId="4"/>
  </si>
  <si>
    <t>(09'1/1～31)</t>
  </si>
  <si>
    <t>(10'1/1～31)</t>
  </si>
  <si>
    <t>(09'1/1～10)</t>
  </si>
  <si>
    <t>(10'1/1～10)</t>
  </si>
  <si>
    <t>(09'1/11～20)</t>
  </si>
  <si>
    <t>(10'1/11～20)</t>
  </si>
  <si>
    <t>(09'1/21～31)</t>
  </si>
  <si>
    <t>(10'1/21～31)</t>
  </si>
  <si>
    <t>(09'2/1～28)</t>
  </si>
  <si>
    <t>(10'2/1～28)</t>
  </si>
  <si>
    <t>(09'2/1～10)</t>
  </si>
  <si>
    <t>(10'2/1～10)</t>
  </si>
  <si>
    <t>(09'2/11～20)</t>
  </si>
  <si>
    <t>(10'2/11～20)</t>
  </si>
  <si>
    <t>(09'2/21～28)</t>
  </si>
  <si>
    <t>(10'2/21～28)</t>
  </si>
  <si>
    <t>関西ー石垣</t>
    <rPh sb="0" eb="2">
      <t>カンサイイ</t>
    </rPh>
    <rPh sb="3" eb="5">
      <t>イシガキ</t>
    </rPh>
    <phoneticPr fontId="4"/>
  </si>
  <si>
    <t>(09'3/1～31)</t>
  </si>
  <si>
    <t>(10'3/1～31)</t>
  </si>
  <si>
    <t>(09'3/1～10)</t>
  </si>
  <si>
    <t>(10'3/1～10)</t>
  </si>
  <si>
    <t>(09'3/11～20)</t>
  </si>
  <si>
    <t>(10'3/11～20)</t>
  </si>
  <si>
    <t>(09'3/21～31)</t>
  </si>
  <si>
    <t>(10'3/21～31)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</si>
</sst>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8" formatCode="0.0%"/>
    <numFmt numFmtId="179" formatCode="#,##0;[Red]&quot;△&quot;#,##0"/>
    <numFmt numFmtId="180" formatCode="0.0%;[Red]&quot;△&quot;0.0%"/>
  </numFmts>
  <fonts count="1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8"/>
      <color indexed="39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8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02">
    <xf numFmtId="0" fontId="0" fillId="0" borderId="0" xfId="0"/>
    <xf numFmtId="0" fontId="1" fillId="0" borderId="0" xfId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0" fontId="10" fillId="0" borderId="24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right" vertical="center"/>
    </xf>
    <xf numFmtId="178" fontId="9" fillId="0" borderId="6" xfId="0" applyNumberFormat="1" applyFont="1" applyBorder="1" applyAlignment="1">
      <alignment horizontal="right" vertical="center"/>
    </xf>
    <xf numFmtId="178" fontId="9" fillId="0" borderId="27" xfId="0" applyNumberFormat="1" applyFont="1" applyBorder="1" applyAlignment="1">
      <alignment horizontal="right" vertical="center"/>
    </xf>
    <xf numFmtId="178" fontId="9" fillId="0" borderId="1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3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Alignment="1">
      <alignment vertical="center"/>
    </xf>
    <xf numFmtId="178" fontId="7" fillId="0" borderId="28" xfId="5" applyNumberFormat="1" applyFont="1" applyFill="1" applyBorder="1" applyAlignment="1">
      <alignment vertical="center"/>
    </xf>
    <xf numFmtId="179" fontId="7" fillId="0" borderId="28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80" fontId="7" fillId="0" borderId="25" xfId="5" applyNumberFormat="1" applyFont="1" applyFill="1" applyBorder="1" applyAlignment="1">
      <alignment vertical="center"/>
    </xf>
    <xf numFmtId="178" fontId="7" fillId="0" borderId="25" xfId="5" applyNumberFormat="1" applyFont="1" applyFill="1" applyBorder="1" applyAlignment="1">
      <alignment vertical="center"/>
    </xf>
    <xf numFmtId="179" fontId="7" fillId="0" borderId="25" xfId="3" applyNumberFormat="1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0" fontId="7" fillId="0" borderId="25" xfId="3" applyFont="1" applyFill="1" applyBorder="1" applyAlignment="1">
      <alignment vertical="center"/>
    </xf>
    <xf numFmtId="178" fontId="7" fillId="0" borderId="23" xfId="5" applyNumberFormat="1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80" fontId="7" fillId="0" borderId="31" xfId="5" applyNumberFormat="1" applyFont="1" applyFill="1" applyBorder="1" applyAlignment="1">
      <alignment vertical="center"/>
    </xf>
    <xf numFmtId="178" fontId="7" fillId="0" borderId="31" xfId="5" applyNumberFormat="1" applyFont="1" applyFill="1" applyBorder="1" applyAlignment="1">
      <alignment vertical="center"/>
    </xf>
    <xf numFmtId="179" fontId="7" fillId="0" borderId="31" xfId="3" applyNumberFormat="1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78" fontId="7" fillId="0" borderId="29" xfId="5" applyNumberFormat="1" applyFont="1" applyFill="1" applyBorder="1" applyAlignment="1">
      <alignment vertical="center"/>
    </xf>
    <xf numFmtId="180" fontId="7" fillId="0" borderId="32" xfId="5" applyNumberFormat="1" applyFont="1" applyFill="1" applyBorder="1" applyAlignment="1">
      <alignment vertical="center"/>
    </xf>
    <xf numFmtId="178" fontId="7" fillId="0" borderId="32" xfId="5" applyNumberFormat="1" applyFont="1" applyFill="1" applyBorder="1" applyAlignment="1">
      <alignment vertical="center"/>
    </xf>
    <xf numFmtId="179" fontId="7" fillId="0" borderId="32" xfId="3" applyNumberFormat="1" applyFont="1" applyFill="1" applyBorder="1" applyAlignment="1">
      <alignment vertical="center"/>
    </xf>
    <xf numFmtId="178" fontId="7" fillId="0" borderId="33" xfId="5" applyNumberFormat="1" applyFont="1" applyFill="1" applyBorder="1" applyAlignment="1">
      <alignment vertical="center"/>
    </xf>
    <xf numFmtId="178" fontId="7" fillId="0" borderId="34" xfId="5" applyNumberFormat="1" applyFont="1" applyFill="1" applyBorder="1" applyAlignment="1">
      <alignment vertical="center"/>
    </xf>
    <xf numFmtId="179" fontId="7" fillId="0" borderId="29" xfId="3" applyNumberFormat="1" applyFont="1" applyFill="1" applyBorder="1" applyAlignment="1">
      <alignment vertical="center"/>
    </xf>
    <xf numFmtId="179" fontId="7" fillId="0" borderId="33" xfId="3" applyNumberFormat="1" applyFont="1" applyFill="1" applyBorder="1" applyAlignment="1">
      <alignment vertical="center"/>
    </xf>
    <xf numFmtId="179" fontId="7" fillId="0" borderId="34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180" fontId="7" fillId="0" borderId="34" xfId="5" applyNumberFormat="1" applyFont="1" applyFill="1" applyBorder="1" applyAlignment="1">
      <alignment vertical="center"/>
    </xf>
    <xf numFmtId="178" fontId="7" fillId="0" borderId="36" xfId="5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180" fontId="7" fillId="0" borderId="29" xfId="5" applyNumberFormat="1" applyFont="1" applyFill="1" applyBorder="1" applyAlignment="1">
      <alignment vertical="center"/>
    </xf>
    <xf numFmtId="178" fontId="7" fillId="0" borderId="30" xfId="5" applyNumberFormat="1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38" fontId="7" fillId="0" borderId="0" xfId="4" applyFont="1" applyAlignment="1">
      <alignment vertical="center"/>
    </xf>
    <xf numFmtId="179" fontId="7" fillId="0" borderId="30" xfId="3" applyNumberFormat="1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178" fontId="11" fillId="0" borderId="18" xfId="5" applyNumberFormat="1" applyFont="1" applyFill="1" applyBorder="1" applyAlignment="1">
      <alignment vertical="center"/>
    </xf>
    <xf numFmtId="0" fontId="11" fillId="0" borderId="18" xfId="3" applyFont="1" applyFill="1" applyBorder="1" applyAlignment="1">
      <alignment horizontal="center" vertical="center"/>
    </xf>
    <xf numFmtId="179" fontId="7" fillId="0" borderId="28" xfId="3" applyNumberFormat="1" applyFont="1" applyBorder="1" applyAlignment="1">
      <alignment vertical="center"/>
    </xf>
    <xf numFmtId="178" fontId="7" fillId="0" borderId="18" xfId="5" applyNumberFormat="1" applyFont="1" applyFill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179" fontId="7" fillId="0" borderId="31" xfId="3" applyNumberFormat="1" applyFont="1" applyBorder="1" applyAlignment="1">
      <alignment vertical="center"/>
    </xf>
    <xf numFmtId="179" fontId="7" fillId="0" borderId="25" xfId="3" applyNumberFormat="1" applyFont="1" applyBorder="1" applyAlignment="1">
      <alignment vertical="center"/>
    </xf>
    <xf numFmtId="180" fontId="7" fillId="0" borderId="18" xfId="5" applyNumberFormat="1" applyFont="1" applyFill="1" applyBorder="1" applyAlignment="1">
      <alignment vertical="center"/>
    </xf>
    <xf numFmtId="179" fontId="7" fillId="0" borderId="18" xfId="3" applyNumberFormat="1" applyFont="1" applyFill="1" applyBorder="1" applyAlignment="1">
      <alignment vertical="center"/>
    </xf>
    <xf numFmtId="179" fontId="7" fillId="0" borderId="18" xfId="3" applyNumberFormat="1" applyFont="1" applyBorder="1" applyAlignment="1">
      <alignment vertical="center"/>
    </xf>
    <xf numFmtId="180" fontId="11" fillId="0" borderId="18" xfId="5" applyNumberFormat="1" applyFont="1" applyFill="1" applyBorder="1" applyAlignment="1">
      <alignment vertical="center"/>
    </xf>
    <xf numFmtId="178" fontId="11" fillId="0" borderId="18" xfId="5" applyNumberFormat="1" applyFont="1" applyBorder="1" applyAlignment="1">
      <alignment vertical="center"/>
    </xf>
    <xf numFmtId="179" fontId="11" fillId="0" borderId="18" xfId="3" applyNumberFormat="1" applyFont="1" applyBorder="1" applyAlignment="1">
      <alignment vertical="center"/>
    </xf>
    <xf numFmtId="180" fontId="7" fillId="0" borderId="31" xfId="5" applyNumberFormat="1" applyFont="1" applyBorder="1" applyAlignment="1">
      <alignment vertical="center"/>
    </xf>
    <xf numFmtId="178" fontId="7" fillId="0" borderId="31" xfId="5" applyNumberFormat="1" applyFont="1" applyBorder="1" applyAlignment="1">
      <alignment vertical="center"/>
    </xf>
    <xf numFmtId="179" fontId="11" fillId="0" borderId="18" xfId="3" applyNumberFormat="1" applyFont="1" applyFill="1" applyBorder="1" applyAlignment="1">
      <alignment vertical="center"/>
    </xf>
    <xf numFmtId="180" fontId="7" fillId="0" borderId="29" xfId="5" applyNumberFormat="1" applyFont="1" applyBorder="1" applyAlignment="1">
      <alignment vertical="center"/>
    </xf>
    <xf numFmtId="178" fontId="7" fillId="0" borderId="29" xfId="5" applyNumberFormat="1" applyFont="1" applyBorder="1" applyAlignment="1">
      <alignment vertical="center"/>
    </xf>
    <xf numFmtId="179" fontId="7" fillId="0" borderId="29" xfId="3" applyNumberFormat="1" applyFont="1" applyBorder="1" applyAlignment="1">
      <alignment vertical="center"/>
    </xf>
    <xf numFmtId="178" fontId="7" fillId="0" borderId="25" xfId="5" applyNumberFormat="1" applyFont="1" applyBorder="1" applyAlignment="1">
      <alignment vertical="center"/>
    </xf>
    <xf numFmtId="179" fontId="7" fillId="0" borderId="30" xfId="3" applyNumberFormat="1" applyFont="1" applyBorder="1" applyAlignment="1">
      <alignment vertical="center"/>
    </xf>
    <xf numFmtId="178" fontId="7" fillId="0" borderId="30" xfId="5" applyNumberFormat="1" applyFont="1" applyBorder="1" applyAlignment="1">
      <alignment vertical="center"/>
    </xf>
    <xf numFmtId="180" fontId="7" fillId="0" borderId="18" xfId="5" applyNumberFormat="1" applyFont="1" applyBorder="1" applyAlignment="1">
      <alignment vertical="center"/>
    </xf>
    <xf numFmtId="178" fontId="7" fillId="0" borderId="18" xfId="5" applyNumberFormat="1" applyFont="1" applyBorder="1" applyAlignment="1">
      <alignment vertical="center"/>
    </xf>
    <xf numFmtId="180" fontId="7" fillId="0" borderId="25" xfId="5" applyNumberFormat="1" applyFont="1" applyBorder="1" applyAlignment="1">
      <alignment vertical="center"/>
    </xf>
    <xf numFmtId="180" fontId="11" fillId="0" borderId="18" xfId="5" applyNumberFormat="1" applyFont="1" applyBorder="1" applyAlignment="1">
      <alignment vertical="center"/>
    </xf>
    <xf numFmtId="179" fontId="7" fillId="0" borderId="32" xfId="3" applyNumberFormat="1" applyFont="1" applyBorder="1" applyAlignment="1">
      <alignment vertical="center"/>
    </xf>
    <xf numFmtId="179" fontId="7" fillId="0" borderId="33" xfId="3" applyNumberFormat="1" applyFont="1" applyBorder="1" applyAlignment="1">
      <alignment vertical="center"/>
    </xf>
    <xf numFmtId="179" fontId="7" fillId="0" borderId="40" xfId="3" applyNumberFormat="1" applyFont="1" applyBorder="1" applyAlignment="1">
      <alignment vertical="center"/>
    </xf>
    <xf numFmtId="180" fontId="7" fillId="0" borderId="28" xfId="5" applyNumberFormat="1" applyFont="1" applyBorder="1" applyAlignment="1">
      <alignment vertical="center"/>
    </xf>
    <xf numFmtId="178" fontId="7" fillId="0" borderId="28" xfId="5" applyNumberFormat="1" applyFont="1" applyBorder="1" applyAlignment="1">
      <alignment vertical="center"/>
    </xf>
    <xf numFmtId="179" fontId="7" fillId="0" borderId="34" xfId="3" applyNumberFormat="1" applyFont="1" applyBorder="1" applyAlignment="1">
      <alignment vertical="center"/>
    </xf>
    <xf numFmtId="178" fontId="7" fillId="0" borderId="23" xfId="5" applyNumberFormat="1" applyFont="1" applyBorder="1" applyAlignment="1">
      <alignment vertical="center"/>
    </xf>
    <xf numFmtId="0" fontId="7" fillId="0" borderId="20" xfId="3" applyFont="1" applyFill="1" applyBorder="1" applyAlignment="1">
      <alignment vertical="center"/>
    </xf>
    <xf numFmtId="0" fontId="9" fillId="2" borderId="20" xfId="0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180" fontId="7" fillId="0" borderId="41" xfId="3" applyNumberFormat="1" applyFont="1" applyFill="1" applyBorder="1" applyAlignment="1">
      <alignment vertical="center"/>
    </xf>
    <xf numFmtId="178" fontId="7" fillId="0" borderId="41" xfId="3" applyNumberFormat="1" applyFont="1" applyFill="1" applyBorder="1" applyAlignment="1">
      <alignment vertical="center"/>
    </xf>
    <xf numFmtId="179" fontId="7" fillId="0" borderId="41" xfId="3" applyNumberFormat="1" applyFont="1" applyFill="1" applyBorder="1" applyAlignment="1">
      <alignment vertical="center"/>
    </xf>
    <xf numFmtId="178" fontId="7" fillId="0" borderId="41" xfId="5" applyNumberFormat="1" applyFont="1" applyFill="1" applyBorder="1" applyAlignment="1">
      <alignment vertical="center"/>
    </xf>
    <xf numFmtId="0" fontId="12" fillId="0" borderId="41" xfId="3" applyFont="1" applyFill="1" applyBorder="1" applyAlignment="1">
      <alignment horizontal="center" vertical="center"/>
    </xf>
    <xf numFmtId="38" fontId="12" fillId="0" borderId="41" xfId="4" applyFont="1" applyFill="1" applyBorder="1" applyAlignment="1">
      <alignment horizontal="center" vertical="center"/>
    </xf>
    <xf numFmtId="180" fontId="7" fillId="0" borderId="42" xfId="3" applyNumberFormat="1" applyFont="1" applyFill="1" applyBorder="1" applyAlignment="1">
      <alignment vertical="center"/>
    </xf>
    <xf numFmtId="178" fontId="7" fillId="0" borderId="42" xfId="3" applyNumberFormat="1" applyFont="1" applyFill="1" applyBorder="1" applyAlignment="1">
      <alignment vertical="center"/>
    </xf>
    <xf numFmtId="179" fontId="7" fillId="0" borderId="42" xfId="3" applyNumberFormat="1" applyFont="1" applyFill="1" applyBorder="1" applyAlignment="1">
      <alignment vertical="center"/>
    </xf>
    <xf numFmtId="178" fontId="7" fillId="0" borderId="42" xfId="5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/>
    </xf>
    <xf numFmtId="38" fontId="12" fillId="0" borderId="42" xfId="4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vertical="center"/>
    </xf>
    <xf numFmtId="180" fontId="11" fillId="0" borderId="43" xfId="5" applyNumberFormat="1" applyFont="1" applyFill="1" applyBorder="1" applyAlignment="1">
      <alignment vertical="center"/>
    </xf>
    <xf numFmtId="178" fontId="11" fillId="0" borderId="43" xfId="5" applyNumberFormat="1" applyFont="1" applyFill="1" applyBorder="1" applyAlignment="1">
      <alignment vertical="center"/>
    </xf>
    <xf numFmtId="179" fontId="11" fillId="0" borderId="43" xfId="3" applyNumberFormat="1" applyFont="1" applyFill="1" applyBorder="1" applyAlignment="1">
      <alignment vertical="center"/>
    </xf>
    <xf numFmtId="38" fontId="11" fillId="0" borderId="43" xfId="4" applyFont="1" applyFill="1" applyBorder="1" applyAlignment="1">
      <alignment horizontal="center" vertical="center"/>
    </xf>
    <xf numFmtId="38" fontId="12" fillId="0" borderId="28" xfId="4" applyFont="1" applyFill="1" applyBorder="1" applyAlignment="1">
      <alignment vertical="center"/>
    </xf>
    <xf numFmtId="38" fontId="12" fillId="0" borderId="28" xfId="4" applyFont="1" applyBorder="1" applyAlignment="1">
      <alignment vertical="center"/>
    </xf>
    <xf numFmtId="38" fontId="12" fillId="0" borderId="30" xfId="4" applyFont="1" applyFill="1" applyBorder="1" applyAlignment="1">
      <alignment vertical="center"/>
    </xf>
    <xf numFmtId="38" fontId="12" fillId="0" borderId="30" xfId="4" applyFont="1" applyBorder="1" applyAlignment="1">
      <alignment vertical="center"/>
    </xf>
    <xf numFmtId="38" fontId="7" fillId="0" borderId="18" xfId="4" applyFont="1" applyFill="1" applyBorder="1" applyAlignment="1">
      <alignment vertical="center"/>
    </xf>
    <xf numFmtId="38" fontId="12" fillId="0" borderId="31" xfId="4" applyFont="1" applyFill="1" applyBorder="1" applyAlignment="1">
      <alignment vertical="center"/>
    </xf>
    <xf numFmtId="38" fontId="12" fillId="0" borderId="31" xfId="4" applyFont="1" applyBorder="1" applyAlignment="1">
      <alignment vertical="center"/>
    </xf>
    <xf numFmtId="38" fontId="12" fillId="0" borderId="25" xfId="4" applyFont="1" applyFill="1" applyBorder="1" applyAlignment="1">
      <alignment vertical="center"/>
    </xf>
    <xf numFmtId="38" fontId="12" fillId="0" borderId="25" xfId="4" applyFont="1" applyBorder="1" applyAlignment="1">
      <alignment vertical="center"/>
    </xf>
    <xf numFmtId="38" fontId="12" fillId="0" borderId="32" xfId="4" applyFont="1" applyFill="1" applyBorder="1" applyAlignment="1">
      <alignment vertical="center"/>
    </xf>
    <xf numFmtId="38" fontId="12" fillId="0" borderId="29" xfId="4" applyFont="1" applyFill="1" applyBorder="1" applyAlignment="1">
      <alignment vertical="center"/>
    </xf>
    <xf numFmtId="38" fontId="12" fillId="0" borderId="0" xfId="4" applyFont="1" applyBorder="1" applyAlignment="1">
      <alignment vertical="center"/>
    </xf>
    <xf numFmtId="38" fontId="12" fillId="0" borderId="35" xfId="4" applyFont="1" applyBorder="1" applyAlignment="1">
      <alignment vertical="center"/>
    </xf>
    <xf numFmtId="38" fontId="12" fillId="0" borderId="33" xfId="4" applyFont="1" applyFill="1" applyBorder="1" applyAlignment="1">
      <alignment vertical="center"/>
    </xf>
    <xf numFmtId="38" fontId="12" fillId="0" borderId="36" xfId="4" applyFont="1" applyFill="1" applyBorder="1" applyAlignment="1">
      <alignment vertical="center"/>
    </xf>
    <xf numFmtId="38" fontId="12" fillId="0" borderId="34" xfId="4" applyFont="1" applyFill="1" applyBorder="1" applyAlignment="1">
      <alignment vertical="center"/>
    </xf>
    <xf numFmtId="38" fontId="12" fillId="0" borderId="23" xfId="4" applyFont="1" applyBorder="1" applyAlignment="1">
      <alignment vertical="center"/>
    </xf>
    <xf numFmtId="38" fontId="12" fillId="0" borderId="23" xfId="4" applyFont="1" applyFill="1" applyBorder="1" applyAlignment="1">
      <alignment vertical="center"/>
    </xf>
    <xf numFmtId="38" fontId="11" fillId="0" borderId="18" xfId="4" applyFont="1" applyFill="1" applyBorder="1" applyAlignment="1">
      <alignment vertical="center"/>
    </xf>
    <xf numFmtId="38" fontId="15" fillId="0" borderId="18" xfId="4" applyFont="1" applyFill="1" applyBorder="1" applyAlignment="1">
      <alignment vertical="center"/>
    </xf>
    <xf numFmtId="38" fontId="12" fillId="0" borderId="29" xfId="4" applyFont="1" applyBorder="1" applyAlignment="1">
      <alignment vertical="center"/>
    </xf>
    <xf numFmtId="180" fontId="7" fillId="0" borderId="44" xfId="3" applyNumberFormat="1" applyFont="1" applyBorder="1" applyAlignment="1">
      <alignment vertical="center"/>
    </xf>
    <xf numFmtId="178" fontId="7" fillId="0" borderId="44" xfId="3" applyNumberFormat="1" applyFont="1" applyBorder="1" applyAlignment="1">
      <alignment vertical="center"/>
    </xf>
    <xf numFmtId="179" fontId="7" fillId="0" borderId="44" xfId="3" applyNumberFormat="1" applyFont="1" applyBorder="1" applyAlignment="1">
      <alignment vertical="center"/>
    </xf>
    <xf numFmtId="178" fontId="7" fillId="0" borderId="44" xfId="5" applyNumberFormat="1" applyFont="1" applyBorder="1" applyAlignment="1">
      <alignment vertical="center"/>
    </xf>
    <xf numFmtId="0" fontId="12" fillId="0" borderId="44" xfId="3" applyFont="1" applyBorder="1" applyAlignment="1">
      <alignment horizontal="center" vertical="center"/>
    </xf>
    <xf numFmtId="38" fontId="12" fillId="0" borderId="44" xfId="4" applyFont="1" applyBorder="1" applyAlignment="1">
      <alignment horizontal="center" vertical="center"/>
    </xf>
    <xf numFmtId="180" fontId="7" fillId="0" borderId="43" xfId="3" applyNumberFormat="1" applyFont="1" applyBorder="1" applyAlignment="1">
      <alignment vertical="center"/>
    </xf>
    <xf numFmtId="178" fontId="7" fillId="0" borderId="43" xfId="3" applyNumberFormat="1" applyFont="1" applyBorder="1" applyAlignment="1">
      <alignment vertical="center"/>
    </xf>
    <xf numFmtId="179" fontId="7" fillId="0" borderId="43" xfId="3" applyNumberFormat="1" applyFont="1" applyBorder="1" applyAlignment="1">
      <alignment vertical="center"/>
    </xf>
    <xf numFmtId="178" fontId="7" fillId="0" borderId="43" xfId="5" applyNumberFormat="1" applyFont="1" applyBorder="1" applyAlignment="1">
      <alignment vertical="center"/>
    </xf>
    <xf numFmtId="0" fontId="12" fillId="0" borderId="43" xfId="3" applyFont="1" applyBorder="1" applyAlignment="1">
      <alignment horizontal="center" vertical="center"/>
    </xf>
    <xf numFmtId="38" fontId="12" fillId="0" borderId="43" xfId="4" applyFont="1" applyBorder="1" applyAlignment="1">
      <alignment horizontal="center" vertical="center"/>
    </xf>
    <xf numFmtId="0" fontId="7" fillId="0" borderId="18" xfId="3" applyFont="1" applyFill="1" applyBorder="1" applyAlignment="1">
      <alignment vertical="center"/>
    </xf>
    <xf numFmtId="180" fontId="11" fillId="0" borderId="43" xfId="5" applyNumberFormat="1" applyFont="1" applyBorder="1" applyAlignment="1">
      <alignment vertical="center"/>
    </xf>
    <xf numFmtId="178" fontId="11" fillId="0" borderId="43" xfId="5" applyNumberFormat="1" applyFont="1" applyBorder="1" applyAlignment="1">
      <alignment vertical="center"/>
    </xf>
    <xf numFmtId="179" fontId="11" fillId="0" borderId="43" xfId="3" applyNumberFormat="1" applyFont="1" applyBorder="1" applyAlignment="1">
      <alignment vertical="center"/>
    </xf>
    <xf numFmtId="38" fontId="11" fillId="0" borderId="43" xfId="4" applyFont="1" applyBorder="1" applyAlignment="1">
      <alignment horizontal="center" vertical="center"/>
    </xf>
    <xf numFmtId="180" fontId="7" fillId="0" borderId="30" xfId="5" applyNumberFormat="1" applyFont="1" applyBorder="1" applyAlignment="1">
      <alignment vertical="center"/>
    </xf>
    <xf numFmtId="38" fontId="7" fillId="0" borderId="31" xfId="4" applyFont="1" applyBorder="1" applyAlignment="1">
      <alignment vertical="center"/>
    </xf>
    <xf numFmtId="38" fontId="7" fillId="0" borderId="34" xfId="4" applyFont="1" applyBorder="1" applyAlignment="1">
      <alignment vertical="center"/>
    </xf>
    <xf numFmtId="38" fontId="7" fillId="0" borderId="25" xfId="4" applyFont="1" applyBorder="1" applyAlignment="1">
      <alignment vertical="center"/>
    </xf>
    <xf numFmtId="38" fontId="7" fillId="0" borderId="32" xfId="4" applyFont="1" applyBorder="1" applyAlignment="1">
      <alignment vertical="center"/>
    </xf>
    <xf numFmtId="38" fontId="7" fillId="0" borderId="30" xfId="4" applyFont="1" applyBorder="1" applyAlignment="1">
      <alignment vertical="center"/>
    </xf>
    <xf numFmtId="38" fontId="7" fillId="0" borderId="36" xfId="4" applyFont="1" applyBorder="1" applyAlignment="1">
      <alignment vertical="center"/>
    </xf>
    <xf numFmtId="178" fontId="7" fillId="0" borderId="32" xfId="5" applyNumberFormat="1" applyFont="1" applyBorder="1" applyAlignment="1">
      <alignment vertical="center"/>
    </xf>
    <xf numFmtId="38" fontId="7" fillId="0" borderId="33" xfId="4" applyFont="1" applyBorder="1" applyAlignment="1">
      <alignment vertical="center"/>
    </xf>
    <xf numFmtId="178" fontId="7" fillId="0" borderId="33" xfId="5" applyNumberFormat="1" applyFont="1" applyBorder="1" applyAlignment="1">
      <alignment vertical="center"/>
    </xf>
    <xf numFmtId="178" fontId="7" fillId="0" borderId="34" xfId="5" applyNumberFormat="1" applyFont="1" applyBorder="1" applyAlignment="1">
      <alignment vertical="center"/>
    </xf>
    <xf numFmtId="178" fontId="7" fillId="0" borderId="36" xfId="5" applyNumberFormat="1" applyFont="1" applyBorder="1" applyAlignment="1">
      <alignment vertical="center"/>
    </xf>
    <xf numFmtId="38" fontId="7" fillId="0" borderId="29" xfId="4" applyFont="1" applyBorder="1" applyAlignment="1">
      <alignment vertical="center"/>
    </xf>
    <xf numFmtId="38" fontId="7" fillId="0" borderId="19" xfId="4" applyFont="1" applyBorder="1" applyAlignment="1">
      <alignment vertical="center"/>
    </xf>
    <xf numFmtId="178" fontId="7" fillId="0" borderId="19" xfId="5" applyNumberFormat="1" applyFont="1" applyBorder="1" applyAlignment="1">
      <alignment vertical="center"/>
    </xf>
    <xf numFmtId="38" fontId="11" fillId="0" borderId="18" xfId="4" applyFont="1" applyBorder="1" applyAlignment="1">
      <alignment vertical="center"/>
    </xf>
    <xf numFmtId="38" fontId="7" fillId="0" borderId="18" xfId="4" applyFont="1" applyBorder="1" applyAlignment="1">
      <alignment vertical="center"/>
    </xf>
    <xf numFmtId="38" fontId="12" fillId="0" borderId="0" xfId="4" applyFont="1" applyFill="1" applyBorder="1" applyAlignment="1">
      <alignment vertical="center"/>
    </xf>
    <xf numFmtId="0" fontId="7" fillId="0" borderId="18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180" fontId="7" fillId="0" borderId="42" xfId="3" applyNumberFormat="1" applyFont="1" applyBorder="1" applyAlignment="1">
      <alignment vertical="center"/>
    </xf>
    <xf numFmtId="178" fontId="7" fillId="0" borderId="42" xfId="3" applyNumberFormat="1" applyFont="1" applyBorder="1" applyAlignment="1">
      <alignment vertical="center"/>
    </xf>
    <xf numFmtId="179" fontId="7" fillId="0" borderId="42" xfId="3" applyNumberFormat="1" applyFont="1" applyBorder="1" applyAlignment="1">
      <alignment vertical="center"/>
    </xf>
    <xf numFmtId="178" fontId="7" fillId="0" borderId="42" xfId="5" applyNumberFormat="1" applyFont="1" applyBorder="1" applyAlignment="1">
      <alignment vertical="center"/>
    </xf>
    <xf numFmtId="0" fontId="12" fillId="0" borderId="42" xfId="3" applyFont="1" applyBorder="1" applyAlignment="1">
      <alignment horizontal="center" vertical="center"/>
    </xf>
    <xf numFmtId="38" fontId="12" fillId="0" borderId="42" xfId="4" applyFont="1" applyBorder="1" applyAlignment="1">
      <alignment horizontal="center" vertical="center"/>
    </xf>
    <xf numFmtId="38" fontId="12" fillId="0" borderId="39" xfId="4" applyFont="1" applyBorder="1" applyAlignment="1">
      <alignment vertical="center"/>
    </xf>
    <xf numFmtId="38" fontId="12" fillId="0" borderId="32" xfId="4" applyFont="1" applyBorder="1" applyAlignment="1">
      <alignment vertical="center"/>
    </xf>
    <xf numFmtId="38" fontId="12" fillId="0" borderId="33" xfId="4" applyFont="1" applyBorder="1" applyAlignment="1">
      <alignment vertical="center"/>
    </xf>
    <xf numFmtId="38" fontId="7" fillId="0" borderId="40" xfId="4" applyFont="1" applyBorder="1" applyAlignment="1">
      <alignment vertical="center"/>
    </xf>
    <xf numFmtId="38" fontId="7" fillId="0" borderId="2" xfId="4" applyFont="1" applyBorder="1" applyAlignment="1">
      <alignment vertical="center"/>
    </xf>
    <xf numFmtId="38" fontId="7" fillId="0" borderId="23" xfId="4" applyFont="1" applyBorder="1" applyAlignment="1">
      <alignment vertical="center"/>
    </xf>
    <xf numFmtId="38" fontId="7" fillId="0" borderId="3" xfId="4" applyFont="1" applyBorder="1" applyAlignment="1">
      <alignment vertical="center"/>
    </xf>
    <xf numFmtId="179" fontId="11" fillId="0" borderId="40" xfId="3" applyNumberFormat="1" applyFont="1" applyBorder="1" applyAlignment="1">
      <alignment vertical="center"/>
    </xf>
    <xf numFmtId="38" fontId="11" fillId="0" borderId="40" xfId="4" applyFont="1" applyBorder="1" applyAlignment="1">
      <alignment vertical="center"/>
    </xf>
    <xf numFmtId="38" fontId="7" fillId="0" borderId="29" xfId="4" applyFont="1" applyFill="1" applyBorder="1" applyAlignment="1">
      <alignment vertical="center"/>
    </xf>
    <xf numFmtId="180" fontId="7" fillId="0" borderId="28" xfId="3" applyNumberFormat="1" applyFont="1" applyBorder="1" applyAlignment="1">
      <alignment vertical="center"/>
    </xf>
    <xf numFmtId="178" fontId="7" fillId="0" borderId="28" xfId="3" applyNumberFormat="1" applyFont="1" applyBorder="1" applyAlignment="1">
      <alignment vertical="center"/>
    </xf>
    <xf numFmtId="0" fontId="12" fillId="0" borderId="28" xfId="3" applyFont="1" applyFill="1" applyBorder="1" applyAlignment="1">
      <alignment horizontal="right" vertical="center"/>
    </xf>
    <xf numFmtId="38" fontId="12" fillId="0" borderId="28" xfId="4" applyFont="1" applyFill="1" applyBorder="1" applyAlignment="1">
      <alignment horizontal="right" vertical="center"/>
    </xf>
    <xf numFmtId="180" fontId="7" fillId="0" borderId="19" xfId="3" applyNumberFormat="1" applyFont="1" applyBorder="1" applyAlignment="1">
      <alignment vertical="center"/>
    </xf>
    <xf numFmtId="178" fontId="7" fillId="0" borderId="19" xfId="3" applyNumberFormat="1" applyFont="1" applyBorder="1" applyAlignment="1">
      <alignment vertical="center"/>
    </xf>
    <xf numFmtId="179" fontId="7" fillId="0" borderId="19" xfId="3" applyNumberFormat="1" applyFont="1" applyBorder="1" applyAlignment="1">
      <alignment vertical="center"/>
    </xf>
    <xf numFmtId="38" fontId="12" fillId="0" borderId="19" xfId="4" applyFont="1" applyBorder="1" applyAlignment="1">
      <alignment vertical="center"/>
    </xf>
    <xf numFmtId="38" fontId="7" fillId="0" borderId="25" xfId="4" applyFont="1" applyFill="1" applyBorder="1" applyAlignment="1">
      <alignment vertical="center"/>
    </xf>
    <xf numFmtId="38" fontId="7" fillId="0" borderId="28" xfId="4" applyFont="1" applyFill="1" applyBorder="1" applyAlignment="1">
      <alignment vertical="center"/>
    </xf>
    <xf numFmtId="38" fontId="7" fillId="0" borderId="30" xfId="4" applyFont="1" applyFill="1" applyBorder="1" applyAlignment="1">
      <alignment vertical="center"/>
    </xf>
    <xf numFmtId="180" fontId="7" fillId="0" borderId="18" xfId="3" applyNumberFormat="1" applyFont="1" applyBorder="1" applyAlignment="1">
      <alignment vertical="center"/>
    </xf>
    <xf numFmtId="178" fontId="7" fillId="0" borderId="18" xfId="3" applyNumberFormat="1" applyFont="1" applyBorder="1" applyAlignment="1">
      <alignment vertical="center"/>
    </xf>
    <xf numFmtId="0" fontId="12" fillId="0" borderId="20" xfId="3" applyFont="1" applyFill="1" applyBorder="1" applyAlignment="1">
      <alignment horizontal="right" vertical="center"/>
    </xf>
    <xf numFmtId="38" fontId="12" fillId="0" borderId="20" xfId="4" applyFont="1" applyFill="1" applyBorder="1" applyAlignment="1">
      <alignment horizontal="right" vertical="center"/>
    </xf>
    <xf numFmtId="0" fontId="13" fillId="0" borderId="20" xfId="3" applyFont="1" applyFill="1" applyBorder="1" applyAlignment="1">
      <alignment vertical="center"/>
    </xf>
    <xf numFmtId="180" fontId="7" fillId="0" borderId="43" xfId="3" applyNumberFormat="1" applyFont="1" applyFill="1" applyBorder="1" applyAlignment="1">
      <alignment vertical="center"/>
    </xf>
    <xf numFmtId="178" fontId="7" fillId="0" borderId="43" xfId="3" applyNumberFormat="1" applyFont="1" applyFill="1" applyBorder="1" applyAlignment="1">
      <alignment vertical="center"/>
    </xf>
    <xf numFmtId="179" fontId="7" fillId="0" borderId="43" xfId="3" applyNumberFormat="1" applyFont="1" applyFill="1" applyBorder="1" applyAlignment="1">
      <alignment vertical="center"/>
    </xf>
    <xf numFmtId="178" fontId="7" fillId="0" borderId="43" xfId="5" applyNumberFormat="1" applyFont="1" applyFill="1" applyBorder="1" applyAlignment="1">
      <alignment vertical="center"/>
    </xf>
    <xf numFmtId="0" fontId="12" fillId="0" borderId="43" xfId="3" applyFont="1" applyFill="1" applyBorder="1" applyAlignment="1">
      <alignment horizontal="center" vertical="center"/>
    </xf>
    <xf numFmtId="38" fontId="12" fillId="0" borderId="43" xfId="4" applyFont="1" applyFill="1" applyBorder="1" applyAlignment="1">
      <alignment horizontal="center" vertical="center"/>
    </xf>
    <xf numFmtId="0" fontId="7" fillId="0" borderId="45" xfId="3" applyFont="1" applyFill="1" applyBorder="1" applyAlignment="1">
      <alignment vertical="center"/>
    </xf>
    <xf numFmtId="0" fontId="7" fillId="0" borderId="45" xfId="3" applyFont="1" applyBorder="1" applyAlignment="1">
      <alignment vertical="center"/>
    </xf>
    <xf numFmtId="0" fontId="12" fillId="0" borderId="18" xfId="3" applyFont="1" applyFill="1" applyBorder="1" applyAlignment="1">
      <alignment horizontal="right" vertical="center"/>
    </xf>
    <xf numFmtId="38" fontId="12" fillId="0" borderId="18" xfId="4" applyFont="1" applyFill="1" applyBorder="1" applyAlignment="1">
      <alignment horizontal="right" vertical="center"/>
    </xf>
    <xf numFmtId="0" fontId="13" fillId="0" borderId="18" xfId="3" applyFont="1" applyFill="1" applyBorder="1" applyAlignment="1">
      <alignment vertical="center"/>
    </xf>
    <xf numFmtId="0" fontId="7" fillId="0" borderId="46" xfId="3" applyFont="1" applyFill="1" applyBorder="1" applyAlignment="1">
      <alignment vertical="center"/>
    </xf>
    <xf numFmtId="0" fontId="7" fillId="0" borderId="46" xfId="3" applyFont="1" applyBorder="1" applyAlignment="1">
      <alignment vertical="center"/>
    </xf>
    <xf numFmtId="38" fontId="12" fillId="0" borderId="36" xfId="4" applyFont="1" applyBorder="1" applyAlignment="1">
      <alignment vertical="center"/>
    </xf>
    <xf numFmtId="180" fontId="7" fillId="0" borderId="31" xfId="3" applyNumberFormat="1" applyFont="1" applyBorder="1" applyAlignment="1">
      <alignment vertical="center"/>
    </xf>
    <xf numFmtId="178" fontId="7" fillId="0" borderId="31" xfId="3" applyNumberFormat="1" applyFont="1" applyBorder="1" applyAlignment="1">
      <alignment vertical="center"/>
    </xf>
    <xf numFmtId="0" fontId="12" fillId="0" borderId="31" xfId="3" applyFont="1" applyFill="1" applyBorder="1" applyAlignment="1">
      <alignment horizontal="right" vertical="center"/>
    </xf>
    <xf numFmtId="38" fontId="12" fillId="0" borderId="31" xfId="4" applyFont="1" applyFill="1" applyBorder="1" applyAlignment="1">
      <alignment horizontal="right" vertical="center"/>
    </xf>
    <xf numFmtId="180" fontId="7" fillId="0" borderId="44" xfId="3" applyNumberFormat="1" applyFont="1" applyFill="1" applyBorder="1" applyAlignment="1">
      <alignment vertical="center"/>
    </xf>
    <xf numFmtId="178" fontId="7" fillId="0" borderId="44" xfId="3" applyNumberFormat="1" applyFont="1" applyFill="1" applyBorder="1" applyAlignment="1">
      <alignment vertical="center"/>
    </xf>
    <xf numFmtId="179" fontId="7" fillId="0" borderId="44" xfId="3" applyNumberFormat="1" applyFont="1" applyFill="1" applyBorder="1" applyAlignment="1">
      <alignment vertical="center"/>
    </xf>
    <xf numFmtId="178" fontId="7" fillId="0" borderId="44" xfId="5" applyNumberFormat="1" applyFont="1" applyFill="1" applyBorder="1" applyAlignment="1">
      <alignment vertical="center"/>
    </xf>
    <xf numFmtId="0" fontId="12" fillId="0" borderId="44" xfId="3" applyFont="1" applyFill="1" applyBorder="1" applyAlignment="1">
      <alignment horizontal="center" vertical="center"/>
    </xf>
    <xf numFmtId="38" fontId="12" fillId="0" borderId="44" xfId="4" applyFont="1" applyFill="1" applyBorder="1" applyAlignment="1">
      <alignment horizontal="center" vertical="center"/>
    </xf>
    <xf numFmtId="180" fontId="7" fillId="0" borderId="48" xfId="3" applyNumberFormat="1" applyFont="1" applyFill="1" applyBorder="1" applyAlignment="1">
      <alignment vertical="center"/>
    </xf>
    <xf numFmtId="178" fontId="7" fillId="0" borderId="48" xfId="3" applyNumberFormat="1" applyFont="1" applyFill="1" applyBorder="1" applyAlignment="1">
      <alignment vertical="center"/>
    </xf>
    <xf numFmtId="179" fontId="7" fillId="0" borderId="48" xfId="3" applyNumberFormat="1" applyFont="1" applyFill="1" applyBorder="1" applyAlignment="1">
      <alignment vertical="center"/>
    </xf>
    <xf numFmtId="178" fontId="7" fillId="0" borderId="48" xfId="5" applyNumberFormat="1" applyFont="1" applyFill="1" applyBorder="1" applyAlignment="1">
      <alignment vertical="center"/>
    </xf>
    <xf numFmtId="0" fontId="12" fillId="0" borderId="48" xfId="3" applyFont="1" applyFill="1" applyBorder="1" applyAlignment="1">
      <alignment horizontal="center" vertical="center"/>
    </xf>
    <xf numFmtId="38" fontId="12" fillId="0" borderId="48" xfId="4" applyFont="1" applyFill="1" applyBorder="1" applyAlignment="1">
      <alignment horizontal="center" vertical="center"/>
    </xf>
    <xf numFmtId="180" fontId="7" fillId="0" borderId="41" xfId="3" applyNumberFormat="1" applyFont="1" applyBorder="1" applyAlignment="1">
      <alignment vertical="center"/>
    </xf>
    <xf numFmtId="178" fontId="7" fillId="0" borderId="41" xfId="3" applyNumberFormat="1" applyFont="1" applyBorder="1" applyAlignment="1">
      <alignment vertical="center"/>
    </xf>
    <xf numFmtId="179" fontId="7" fillId="0" borderId="41" xfId="3" applyNumberFormat="1" applyFont="1" applyBorder="1" applyAlignment="1">
      <alignment vertical="center"/>
    </xf>
    <xf numFmtId="178" fontId="7" fillId="0" borderId="41" xfId="5" applyNumberFormat="1" applyFont="1" applyBorder="1" applyAlignment="1">
      <alignment vertical="center"/>
    </xf>
    <xf numFmtId="0" fontId="12" fillId="0" borderId="41" xfId="3" applyFont="1" applyBorder="1" applyAlignment="1">
      <alignment horizontal="center" vertical="center"/>
    </xf>
    <xf numFmtId="38" fontId="12" fillId="0" borderId="41" xfId="4" applyFont="1" applyBorder="1" applyAlignment="1">
      <alignment horizontal="center" vertical="center"/>
    </xf>
    <xf numFmtId="180" fontId="7" fillId="0" borderId="49" xfId="3" applyNumberFormat="1" applyFont="1" applyBorder="1" applyAlignment="1">
      <alignment vertical="center"/>
    </xf>
    <xf numFmtId="178" fontId="7" fillId="0" borderId="49" xfId="3" applyNumberFormat="1" applyFont="1" applyBorder="1" applyAlignment="1">
      <alignment vertical="center"/>
    </xf>
    <xf numFmtId="179" fontId="7" fillId="0" borderId="49" xfId="3" applyNumberFormat="1" applyFont="1" applyBorder="1" applyAlignment="1">
      <alignment vertical="center"/>
    </xf>
    <xf numFmtId="178" fontId="7" fillId="0" borderId="49" xfId="5" applyNumberFormat="1" applyFont="1" applyBorder="1" applyAlignment="1">
      <alignment vertical="center"/>
    </xf>
    <xf numFmtId="0" fontId="12" fillId="0" borderId="49" xfId="3" applyFont="1" applyBorder="1" applyAlignment="1">
      <alignment horizontal="center" vertical="center"/>
    </xf>
    <xf numFmtId="38" fontId="12" fillId="0" borderId="49" xfId="4" applyFont="1" applyBorder="1" applyAlignment="1">
      <alignment horizontal="center" vertical="center"/>
    </xf>
    <xf numFmtId="180" fontId="7" fillId="0" borderId="28" xfId="5" applyNumberFormat="1" applyFont="1" applyFill="1" applyBorder="1" applyAlignment="1">
      <alignment vertical="center"/>
    </xf>
    <xf numFmtId="180" fontId="7" fillId="0" borderId="23" xfId="5" applyNumberFormat="1" applyFont="1" applyFill="1" applyBorder="1" applyAlignment="1">
      <alignment vertical="center"/>
    </xf>
    <xf numFmtId="179" fontId="7" fillId="0" borderId="23" xfId="3" applyNumberFormat="1" applyFont="1" applyFill="1" applyBorder="1" applyAlignment="1">
      <alignment vertical="center"/>
    </xf>
    <xf numFmtId="179" fontId="7" fillId="0" borderId="23" xfId="3" applyNumberFormat="1" applyFont="1" applyBorder="1" applyAlignment="1">
      <alignment vertical="center"/>
    </xf>
    <xf numFmtId="38" fontId="7" fillId="0" borderId="28" xfId="4" applyFont="1" applyBorder="1" applyAlignment="1">
      <alignment vertical="center"/>
    </xf>
    <xf numFmtId="38" fontId="7" fillId="0" borderId="39" xfId="4" applyFont="1" applyBorder="1" applyAlignment="1">
      <alignment vertical="center"/>
    </xf>
    <xf numFmtId="179" fontId="7" fillId="0" borderId="39" xfId="3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top" indent="1"/>
    </xf>
    <xf numFmtId="177" fontId="9" fillId="0" borderId="14" xfId="0" applyNumberFormat="1" applyFont="1" applyBorder="1" applyAlignment="1">
      <alignment horizontal="right" vertical="center"/>
    </xf>
    <xf numFmtId="177" fontId="9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9" fillId="0" borderId="50" xfId="0" applyNumberFormat="1" applyFont="1" applyBorder="1" applyAlignment="1">
      <alignment horizontal="right" vertical="center"/>
    </xf>
    <xf numFmtId="177" fontId="9" fillId="0" borderId="51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38" fontId="12" fillId="0" borderId="18" xfId="4" applyFont="1" applyFill="1" applyBorder="1" applyAlignment="1">
      <alignment horizontal="center" vertical="center"/>
    </xf>
    <xf numFmtId="38" fontId="12" fillId="0" borderId="19" xfId="4" applyFont="1" applyFill="1" applyBorder="1" applyAlignment="1">
      <alignment horizontal="center" vertical="center"/>
    </xf>
    <xf numFmtId="38" fontId="12" fillId="0" borderId="20" xfId="4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38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38" fontId="7" fillId="0" borderId="18" xfId="4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38" xfId="3" applyFont="1" applyFill="1" applyBorder="1" applyAlignment="1">
      <alignment horizontal="center" vertical="center"/>
    </xf>
    <xf numFmtId="0" fontId="7" fillId="0" borderId="37" xfId="3" applyFont="1" applyFill="1" applyBorder="1" applyAlignment="1">
      <alignment horizontal="center" vertical="center"/>
    </xf>
    <xf numFmtId="38" fontId="7" fillId="0" borderId="18" xfId="4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38" fontId="7" fillId="0" borderId="19" xfId="4" applyFont="1" applyBorder="1" applyAlignment="1">
      <alignment horizontal="center" vertical="center"/>
    </xf>
    <xf numFmtId="38" fontId="7" fillId="0" borderId="20" xfId="4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0" fontId="7" fillId="0" borderId="52" xfId="3" applyFont="1" applyBorder="1" applyAlignment="1">
      <alignment horizontal="center" vertical="center"/>
    </xf>
    <xf numFmtId="0" fontId="7" fillId="0" borderId="52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36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8" fillId="0" borderId="38" xfId="2" applyBorder="1"/>
    <xf numFmtId="0" fontId="0" fillId="0" borderId="38" xfId="0" applyBorder="1"/>
    <xf numFmtId="0" fontId="2" fillId="0" borderId="38" xfId="1" applyFont="1" applyBorder="1" applyAlignment="1">
      <alignment horizontal="right" vertical="center"/>
    </xf>
    <xf numFmtId="0" fontId="2" fillId="0" borderId="38" xfId="1" applyFont="1" applyBorder="1" applyAlignment="1">
      <alignment horizontal="left" vertical="center"/>
    </xf>
    <xf numFmtId="0" fontId="1" fillId="0" borderId="38" xfId="1" applyBorder="1">
      <alignment vertical="center"/>
    </xf>
    <xf numFmtId="0" fontId="2" fillId="0" borderId="38" xfId="1" applyFont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2" sqref="B2:D2"/>
    </sheetView>
  </sheetViews>
  <sheetFormatPr defaultRowHeight="12" x14ac:dyDescent="0.15"/>
  <cols>
    <col min="1" max="2" width="10.25" style="2" bestFit="1" customWidth="1"/>
    <col min="3" max="3" width="10.375" style="2" bestFit="1" customWidth="1"/>
    <col min="4" max="4" width="9.375" style="2" bestFit="1" customWidth="1"/>
    <col min="5" max="5" width="9.125" style="2" customWidth="1"/>
    <col min="6" max="16384" width="9" style="2"/>
  </cols>
  <sheetData>
    <row r="1" spans="1:8" ht="21" customHeight="1" x14ac:dyDescent="0.15">
      <c r="A1" s="3" t="s">
        <v>94</v>
      </c>
      <c r="B1" s="27" t="s">
        <v>69</v>
      </c>
      <c r="C1" s="3"/>
      <c r="D1" s="3"/>
      <c r="E1" s="3"/>
      <c r="F1" s="3"/>
      <c r="G1" s="3"/>
      <c r="H1" s="3"/>
    </row>
    <row r="2" spans="1:8" ht="21" customHeight="1" x14ac:dyDescent="0.15">
      <c r="A2" s="265" t="s">
        <v>0</v>
      </c>
      <c r="B2" s="264" t="s">
        <v>12</v>
      </c>
      <c r="C2" s="264"/>
      <c r="D2" s="264"/>
      <c r="E2" s="264" t="s">
        <v>74</v>
      </c>
      <c r="F2" s="264"/>
      <c r="G2" s="264"/>
      <c r="H2" s="264"/>
    </row>
    <row r="3" spans="1:8" ht="21" customHeight="1" x14ac:dyDescent="0.15">
      <c r="A3" s="266"/>
      <c r="B3" s="4" t="s">
        <v>1</v>
      </c>
      <c r="C3" s="5" t="s">
        <v>71</v>
      </c>
      <c r="D3" s="6" t="s">
        <v>2</v>
      </c>
      <c r="E3" s="4" t="s">
        <v>4</v>
      </c>
      <c r="F3" s="5" t="s">
        <v>3</v>
      </c>
      <c r="G3" s="5" t="s">
        <v>5</v>
      </c>
      <c r="H3" s="6" t="s">
        <v>6</v>
      </c>
    </row>
    <row r="4" spans="1:8" ht="21" customHeight="1" x14ac:dyDescent="0.15">
      <c r="A4" s="16" t="s">
        <v>11</v>
      </c>
      <c r="B4" s="9">
        <f>'４月(月間)'!$B$6</f>
        <v>465982</v>
      </c>
      <c r="C4" s="259">
        <f>'４月(月間)'!$F$6</f>
        <v>714878</v>
      </c>
      <c r="D4" s="23">
        <f>B4/C4</f>
        <v>0.65183429899926981</v>
      </c>
      <c r="E4" s="10" t="s">
        <v>7</v>
      </c>
      <c r="F4" s="11" t="s">
        <v>8</v>
      </c>
      <c r="G4" s="11" t="s">
        <v>9</v>
      </c>
      <c r="H4" s="12" t="s">
        <v>10</v>
      </c>
    </row>
    <row r="5" spans="1:8" ht="21" customHeight="1" x14ac:dyDescent="0.15">
      <c r="A5" s="17" t="s">
        <v>13</v>
      </c>
      <c r="B5" s="260">
        <f>'５月(月間)'!$B$6</f>
        <v>446633</v>
      </c>
      <c r="C5" s="261">
        <f>'５月(月間)'!$F$6</f>
        <v>742052</v>
      </c>
      <c r="D5" s="24">
        <f t="shared" ref="D5:D15" si="0">B5/C5</f>
        <v>0.60188908594006885</v>
      </c>
      <c r="E5" s="13" t="s">
        <v>14</v>
      </c>
      <c r="F5" s="14" t="s">
        <v>15</v>
      </c>
      <c r="G5" s="14" t="s">
        <v>16</v>
      </c>
      <c r="H5" s="15" t="s">
        <v>17</v>
      </c>
    </row>
    <row r="6" spans="1:8" ht="21" customHeight="1" x14ac:dyDescent="0.15">
      <c r="A6" s="17" t="s">
        <v>18</v>
      </c>
      <c r="B6" s="260">
        <f>'６月(月間)'!$B$6</f>
        <v>428473</v>
      </c>
      <c r="C6" s="261">
        <f>'６月(月間)'!$F$6</f>
        <v>710216</v>
      </c>
      <c r="D6" s="24">
        <f t="shared" si="0"/>
        <v>0.60329955957060954</v>
      </c>
      <c r="E6" s="13" t="s">
        <v>19</v>
      </c>
      <c r="F6" s="14" t="s">
        <v>20</v>
      </c>
      <c r="G6" s="14" t="s">
        <v>21</v>
      </c>
      <c r="H6" s="15" t="s">
        <v>22</v>
      </c>
    </row>
    <row r="7" spans="1:8" ht="21" customHeight="1" x14ac:dyDescent="0.15">
      <c r="A7" s="17" t="s">
        <v>23</v>
      </c>
      <c r="B7" s="260">
        <f>'７月(月間)'!$B$6</f>
        <v>535559</v>
      </c>
      <c r="C7" s="261">
        <f>'７月(月間)'!$F$6</f>
        <v>780637</v>
      </c>
      <c r="D7" s="24">
        <f t="shared" si="0"/>
        <v>0.68605382527346259</v>
      </c>
      <c r="E7" s="13" t="s">
        <v>24</v>
      </c>
      <c r="F7" s="14" t="s">
        <v>25</v>
      </c>
      <c r="G7" s="14" t="s">
        <v>26</v>
      </c>
      <c r="H7" s="15" t="s">
        <v>27</v>
      </c>
    </row>
    <row r="8" spans="1:8" ht="21" customHeight="1" x14ac:dyDescent="0.15">
      <c r="A8" s="17" t="s">
        <v>28</v>
      </c>
      <c r="B8" s="260">
        <f>'８月(月間)'!$B$6</f>
        <v>618869</v>
      </c>
      <c r="C8" s="261">
        <f>'８月(月間)'!$F$6</f>
        <v>804019</v>
      </c>
      <c r="D8" s="24">
        <f t="shared" si="0"/>
        <v>0.76971937230339083</v>
      </c>
      <c r="E8" s="13" t="s">
        <v>29</v>
      </c>
      <c r="F8" s="14" t="s">
        <v>30</v>
      </c>
      <c r="G8" s="14" t="s">
        <v>31</v>
      </c>
      <c r="H8" s="15" t="s">
        <v>32</v>
      </c>
    </row>
    <row r="9" spans="1:8" ht="21" customHeight="1" x14ac:dyDescent="0.15">
      <c r="A9" s="17" t="s">
        <v>33</v>
      </c>
      <c r="B9" s="260">
        <f>'９月(月間)'!$B$6</f>
        <v>529341</v>
      </c>
      <c r="C9" s="261">
        <f>'９月(月間)'!$F$6</f>
        <v>762158</v>
      </c>
      <c r="D9" s="24">
        <f t="shared" si="0"/>
        <v>0.69452921835105053</v>
      </c>
      <c r="E9" s="13" t="s">
        <v>34</v>
      </c>
      <c r="F9" s="14" t="s">
        <v>35</v>
      </c>
      <c r="G9" s="14" t="s">
        <v>36</v>
      </c>
      <c r="H9" s="15" t="s">
        <v>37</v>
      </c>
    </row>
    <row r="10" spans="1:8" ht="21" customHeight="1" x14ac:dyDescent="0.15">
      <c r="A10" s="17" t="s">
        <v>66</v>
      </c>
      <c r="B10" s="260">
        <f>'10月(月間)'!$B$6</f>
        <v>497358</v>
      </c>
      <c r="C10" s="261">
        <f>'10月(月間)'!$F$6</f>
        <v>741103</v>
      </c>
      <c r="D10" s="24">
        <f t="shared" si="0"/>
        <v>0.67110509605277535</v>
      </c>
      <c r="E10" s="13" t="s">
        <v>53</v>
      </c>
      <c r="F10" s="14" t="s">
        <v>56</v>
      </c>
      <c r="G10" s="14" t="s">
        <v>57</v>
      </c>
      <c r="H10" s="15" t="s">
        <v>58</v>
      </c>
    </row>
    <row r="11" spans="1:8" ht="21" customHeight="1" x14ac:dyDescent="0.15">
      <c r="A11" s="17" t="s">
        <v>67</v>
      </c>
      <c r="B11" s="260">
        <f>'11月(月間)'!$B$6</f>
        <v>446623</v>
      </c>
      <c r="C11" s="261">
        <f>'11月(月間)'!$F$6</f>
        <v>690526</v>
      </c>
      <c r="D11" s="24">
        <f t="shared" si="0"/>
        <v>0.646786652493896</v>
      </c>
      <c r="E11" s="13" t="s">
        <v>54</v>
      </c>
      <c r="F11" s="14" t="s">
        <v>59</v>
      </c>
      <c r="G11" s="14" t="s">
        <v>60</v>
      </c>
      <c r="H11" s="15" t="s">
        <v>61</v>
      </c>
    </row>
    <row r="12" spans="1:8" ht="21" customHeight="1" x14ac:dyDescent="0.15">
      <c r="A12" s="17" t="s">
        <v>68</v>
      </c>
      <c r="B12" s="260">
        <f>'12月(月間)'!$B$6</f>
        <v>455201</v>
      </c>
      <c r="C12" s="261">
        <f>'12月(月間)'!$F$6</f>
        <v>730839</v>
      </c>
      <c r="D12" s="24">
        <f t="shared" si="0"/>
        <v>0.62284716606530299</v>
      </c>
      <c r="E12" s="13" t="s">
        <v>55</v>
      </c>
      <c r="F12" s="14" t="s">
        <v>62</v>
      </c>
      <c r="G12" s="14" t="s">
        <v>63</v>
      </c>
      <c r="H12" s="15" t="s">
        <v>64</v>
      </c>
    </row>
    <row r="13" spans="1:8" ht="21" customHeight="1" x14ac:dyDescent="0.15">
      <c r="A13" s="17" t="s">
        <v>38</v>
      </c>
      <c r="B13" s="260">
        <f>'１月(月間)'!$B$6</f>
        <v>444278</v>
      </c>
      <c r="C13" s="261">
        <f>'１月(月間)'!$F$6</f>
        <v>728355</v>
      </c>
      <c r="D13" s="24">
        <f t="shared" si="0"/>
        <v>0.60997453165008819</v>
      </c>
      <c r="E13" s="13" t="s">
        <v>41</v>
      </c>
      <c r="F13" s="14" t="s">
        <v>44</v>
      </c>
      <c r="G13" s="14" t="s">
        <v>45</v>
      </c>
      <c r="H13" s="15" t="s">
        <v>46</v>
      </c>
    </row>
    <row r="14" spans="1:8" ht="21" customHeight="1" x14ac:dyDescent="0.15">
      <c r="A14" s="17" t="s">
        <v>39</v>
      </c>
      <c r="B14" s="260">
        <f>'２月(月間)'!$B$6</f>
        <v>470635</v>
      </c>
      <c r="C14" s="261">
        <f>'２月(月間)'!$F$6</f>
        <v>668894</v>
      </c>
      <c r="D14" s="24">
        <f t="shared" si="0"/>
        <v>0.70360176649812978</v>
      </c>
      <c r="E14" s="13" t="s">
        <v>42</v>
      </c>
      <c r="F14" s="14" t="s">
        <v>47</v>
      </c>
      <c r="G14" s="14" t="s">
        <v>48</v>
      </c>
      <c r="H14" s="15" t="s">
        <v>49</v>
      </c>
    </row>
    <row r="15" spans="1:8" ht="21" customHeight="1" thickBot="1" x14ac:dyDescent="0.2">
      <c r="A15" s="18" t="s">
        <v>40</v>
      </c>
      <c r="B15" s="262">
        <f>'３月(月間)'!$B$6</f>
        <v>574374</v>
      </c>
      <c r="C15" s="263">
        <f>'３月(月間)'!$F$6</f>
        <v>755686</v>
      </c>
      <c r="D15" s="25">
        <f t="shared" si="0"/>
        <v>0.76006965856188946</v>
      </c>
      <c r="E15" s="19" t="s">
        <v>43</v>
      </c>
      <c r="F15" s="20" t="s">
        <v>50</v>
      </c>
      <c r="G15" s="20" t="s">
        <v>51</v>
      </c>
      <c r="H15" s="21" t="s">
        <v>52</v>
      </c>
    </row>
    <row r="16" spans="1:8" ht="23.25" customHeight="1" thickTop="1" x14ac:dyDescent="0.15">
      <c r="A16" s="99" t="s">
        <v>65</v>
      </c>
      <c r="B16" s="7">
        <f>SUM(B4:B15)</f>
        <v>5913326</v>
      </c>
      <c r="C16" s="8">
        <f>SUM(C4:C15)</f>
        <v>8829363</v>
      </c>
      <c r="D16" s="26">
        <f t="shared" ref="D16" si="1">B16/C16</f>
        <v>0.66973415862503327</v>
      </c>
      <c r="E16" s="257" t="s">
        <v>72</v>
      </c>
      <c r="F16" s="22"/>
      <c r="G16" s="22"/>
      <c r="H16" s="22"/>
    </row>
    <row r="17" spans="5:5" ht="17.25" customHeight="1" x14ac:dyDescent="0.15">
      <c r="E17" s="258" t="s">
        <v>73</v>
      </c>
    </row>
  </sheetData>
  <mergeCells count="3">
    <mergeCell ref="E2:H2"/>
    <mergeCell ref="B2:D2"/>
    <mergeCell ref="A2:A3"/>
  </mergeCells>
  <phoneticPr fontId="3"/>
  <hyperlinks>
    <hyperlink ref="E4" location="'4月（月間）'!A1" display="４月月間"/>
    <hyperlink ref="F4" location="'4月（上旬）'!A1" display="４月上旬"/>
    <hyperlink ref="G4" location="'4月（中旬）'!A1" display="４月中旬"/>
    <hyperlink ref="H4" location="'4月（下旬）'!A1" display="４月下旬"/>
    <hyperlink ref="E5" location="'５月（月間）'!A1" display="５月月間"/>
    <hyperlink ref="F5" location="'５月(上旬)'!A1" display="５月上旬"/>
    <hyperlink ref="G5" location="'５月(中旬)'!A1" display="５月中旬"/>
    <hyperlink ref="H5" location="'５月(下旬)'!A1" display="５月下旬"/>
    <hyperlink ref="E6" location="'６月(月間)'!A1" display="６月月間"/>
    <hyperlink ref="F6" location="'６月(上旬)'!A1" display="６月上旬"/>
    <hyperlink ref="G6" location="'６月(中旬)'!A1" display="６月中旬"/>
    <hyperlink ref="H6" location="'６月(下旬)'!A1" display="６月下旬"/>
    <hyperlink ref="E7" location="'７月(月間)'!A1" display="７月月間"/>
    <hyperlink ref="F7" location="'７月(上旬)'!A1" display="７月上旬"/>
    <hyperlink ref="G7" location="'７月(中旬)'!A1" display="７月中旬"/>
    <hyperlink ref="H7" location="'７月(下旬)'!A1" display="７月下旬"/>
    <hyperlink ref="E8" location="'８月(月間)'!A1" display="８月月間"/>
    <hyperlink ref="F8" location="'８月(上旬)'!A1" display="８月上旬"/>
    <hyperlink ref="G8" location="'８月(中旬)'!A1" display="８月中旬"/>
    <hyperlink ref="H8" location="'８月(下旬)'!A1" display="８月下旬"/>
    <hyperlink ref="E9" location="'９月(月間)'!A1" display="９月月間"/>
    <hyperlink ref="F9" location="'９月(上旬)'!A1" display="９月上旬"/>
    <hyperlink ref="G9" location="'９月(中旬)'!A1" display="９月中旬"/>
    <hyperlink ref="H9" location="'９月(下旬)'!A1" display="９月下旬"/>
    <hyperlink ref="E10" location="'10月(月間)'!A1" display="10月月間"/>
    <hyperlink ref="F10" location="'10月(上旬)'!A1" display="10月上旬"/>
    <hyperlink ref="G10" location="'10月(中旬)'!A1" display="10月中旬"/>
    <hyperlink ref="H10" location="'10月(下旬)'!A1" display="10月下旬"/>
    <hyperlink ref="H11" location="'11月（下旬）'!A1" display="11月下旬"/>
    <hyperlink ref="E11" location="'11月（月間）'!A1" display="11月月間"/>
    <hyperlink ref="F11" location="'11月（上旬）'!A1" display="11月上旬"/>
    <hyperlink ref="G11" location="'11月（中旬）'!A1" display="11月中旬"/>
    <hyperlink ref="E12" location="'12月（月間）'!A1" display="12月月間"/>
    <hyperlink ref="F12" location="'12月（上旬）'!A1" display="12月上旬"/>
    <hyperlink ref="G12" location="'12月（中旬）'!A1" display="12月中旬"/>
    <hyperlink ref="H12" location="'12月（下旬）'!A1" display="12月下旬"/>
    <hyperlink ref="E13" location="'１月(月間)'!A1" display="１月月間"/>
    <hyperlink ref="F13" location="'１月(上旬)'!A1" display="１月上旬"/>
    <hyperlink ref="G13" location="'１月(中旬)'!A1" display="１月中旬"/>
    <hyperlink ref="H13" location="'１月(下旬)'!A1" display="１月下旬"/>
    <hyperlink ref="E14" location="'２月(月間)'!A1" display="２月月間"/>
    <hyperlink ref="F14" location="'２月(上旬)'!A1" display="２月上旬"/>
    <hyperlink ref="G14" location="'２月(中旬)'!A1" display="２月中旬"/>
    <hyperlink ref="H14" location="'２月(下旬)'!A1" display="２月下旬"/>
    <hyperlink ref="E15" location="'３月(月間)'!A1" display="３月月間"/>
    <hyperlink ref="F15" location="'３月(上旬)'!A1" display="３月上旬"/>
    <hyperlink ref="G15" location="'３月(中旬)'!A1" display="３月中旬"/>
    <hyperlink ref="H15" location="'３月(下旬)'!A1" display="３月下旬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６月(月間)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159</v>
      </c>
      <c r="C4" s="269" t="s">
        <v>158</v>
      </c>
      <c r="D4" s="274" t="s">
        <v>90</v>
      </c>
      <c r="E4" s="274"/>
      <c r="F4" s="275" t="s">
        <v>159</v>
      </c>
      <c r="G4" s="275" t="s">
        <v>158</v>
      </c>
      <c r="H4" s="274" t="s">
        <v>90</v>
      </c>
      <c r="I4" s="274"/>
      <c r="J4" s="275" t="s">
        <v>159</v>
      </c>
      <c r="K4" s="275" t="s">
        <v>158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428473</v>
      </c>
      <c r="C6" s="171">
        <v>448321</v>
      </c>
      <c r="D6" s="76">
        <v>0.9557281501424203</v>
      </c>
      <c r="E6" s="77">
        <v>-19848</v>
      </c>
      <c r="F6" s="171">
        <v>710216</v>
      </c>
      <c r="G6" s="171">
        <v>725861</v>
      </c>
      <c r="H6" s="76">
        <v>0.97844628654797539</v>
      </c>
      <c r="I6" s="77">
        <v>-15645</v>
      </c>
      <c r="J6" s="76">
        <v>0.60329955957060954</v>
      </c>
      <c r="K6" s="76">
        <v>0.61764029201183146</v>
      </c>
      <c r="L6" s="90">
        <v>-1.4340732441221915E-2</v>
      </c>
    </row>
    <row r="7" spans="1:17" s="58" customFormat="1" x14ac:dyDescent="0.4">
      <c r="A7" s="66" t="s">
        <v>87</v>
      </c>
      <c r="B7" s="171">
        <v>202868</v>
      </c>
      <c r="C7" s="171">
        <v>211220</v>
      </c>
      <c r="D7" s="76">
        <v>0.96045828993466531</v>
      </c>
      <c r="E7" s="77">
        <v>-8352</v>
      </c>
      <c r="F7" s="171">
        <v>332346</v>
      </c>
      <c r="G7" s="171">
        <v>338667</v>
      </c>
      <c r="H7" s="76">
        <v>0.98133564829168474</v>
      </c>
      <c r="I7" s="77">
        <v>-6321</v>
      </c>
      <c r="J7" s="76">
        <v>0.61041204046385389</v>
      </c>
      <c r="K7" s="76">
        <v>0.62368048850345614</v>
      </c>
      <c r="L7" s="90">
        <v>-1.3268448039602254E-2</v>
      </c>
    </row>
    <row r="8" spans="1:17" x14ac:dyDescent="0.4">
      <c r="A8" s="69" t="s">
        <v>131</v>
      </c>
      <c r="B8" s="172">
        <v>162340</v>
      </c>
      <c r="C8" s="172">
        <v>171664</v>
      </c>
      <c r="D8" s="88">
        <v>0.94568459315872866</v>
      </c>
      <c r="E8" s="74">
        <v>-9324</v>
      </c>
      <c r="F8" s="172">
        <v>267560</v>
      </c>
      <c r="G8" s="172">
        <v>275412</v>
      </c>
      <c r="H8" s="88">
        <v>0.97148998591201541</v>
      </c>
      <c r="I8" s="74">
        <v>-7852</v>
      </c>
      <c r="J8" s="88">
        <v>0.60674241291672892</v>
      </c>
      <c r="K8" s="88">
        <v>0.62329891217521383</v>
      </c>
      <c r="L8" s="87">
        <v>-1.6556499258484902E-2</v>
      </c>
    </row>
    <row r="9" spans="1:17" x14ac:dyDescent="0.4">
      <c r="A9" s="38" t="s">
        <v>84</v>
      </c>
      <c r="B9" s="138">
        <v>96683</v>
      </c>
      <c r="C9" s="138">
        <v>99231</v>
      </c>
      <c r="D9" s="82">
        <v>0.97432254033517751</v>
      </c>
      <c r="E9" s="83">
        <v>-2548</v>
      </c>
      <c r="F9" s="138">
        <v>163092</v>
      </c>
      <c r="G9" s="138">
        <v>155843</v>
      </c>
      <c r="H9" s="82">
        <v>1.046514761651149</v>
      </c>
      <c r="I9" s="83">
        <v>7249</v>
      </c>
      <c r="J9" s="82">
        <v>0.59281264562332914</v>
      </c>
      <c r="K9" s="82">
        <v>0.63673697246587913</v>
      </c>
      <c r="L9" s="81">
        <v>-4.3924326842549988E-2</v>
      </c>
    </row>
    <row r="10" spans="1:17" x14ac:dyDescent="0.4">
      <c r="A10" s="39" t="s">
        <v>86</v>
      </c>
      <c r="B10" s="126">
        <v>12755</v>
      </c>
      <c r="C10" s="126">
        <v>12252</v>
      </c>
      <c r="D10" s="84">
        <v>1.0410545217107412</v>
      </c>
      <c r="E10" s="71">
        <v>503</v>
      </c>
      <c r="F10" s="126">
        <v>14641</v>
      </c>
      <c r="G10" s="126">
        <v>15000</v>
      </c>
      <c r="H10" s="84">
        <v>0.97606666666666664</v>
      </c>
      <c r="I10" s="71">
        <v>-359</v>
      </c>
      <c r="J10" s="84">
        <v>0.8711836623181477</v>
      </c>
      <c r="K10" s="84">
        <v>0.81679999999999997</v>
      </c>
      <c r="L10" s="89">
        <v>5.438366231814773E-2</v>
      </c>
    </row>
    <row r="11" spans="1:17" x14ac:dyDescent="0.4">
      <c r="A11" s="39" t="s">
        <v>106</v>
      </c>
      <c r="B11" s="126">
        <v>16698</v>
      </c>
      <c r="C11" s="126">
        <v>15554</v>
      </c>
      <c r="D11" s="84">
        <v>1.0735502121640736</v>
      </c>
      <c r="E11" s="71">
        <v>1144</v>
      </c>
      <c r="F11" s="126">
        <v>25230</v>
      </c>
      <c r="G11" s="126">
        <v>30660</v>
      </c>
      <c r="H11" s="84">
        <v>0.82289628180039143</v>
      </c>
      <c r="I11" s="71">
        <v>-5430</v>
      </c>
      <c r="J11" s="84">
        <v>0.66183115338882281</v>
      </c>
      <c r="K11" s="84">
        <v>0.5073059360730594</v>
      </c>
      <c r="L11" s="89">
        <v>0.15452521731576341</v>
      </c>
    </row>
    <row r="12" spans="1:17" x14ac:dyDescent="0.4">
      <c r="A12" s="39" t="s">
        <v>82</v>
      </c>
      <c r="B12" s="126">
        <v>16317</v>
      </c>
      <c r="C12" s="126">
        <v>18144</v>
      </c>
      <c r="D12" s="84">
        <v>0.89930555555555558</v>
      </c>
      <c r="E12" s="71">
        <v>-1827</v>
      </c>
      <c r="F12" s="126">
        <v>28738</v>
      </c>
      <c r="G12" s="126">
        <v>28730</v>
      </c>
      <c r="H12" s="84">
        <v>1.0002784545770971</v>
      </c>
      <c r="I12" s="71">
        <v>8</v>
      </c>
      <c r="J12" s="84">
        <v>0.5677848145312826</v>
      </c>
      <c r="K12" s="84">
        <v>0.63153498085624782</v>
      </c>
      <c r="L12" s="89">
        <v>-6.3750166324965218E-2</v>
      </c>
    </row>
    <row r="13" spans="1:17" x14ac:dyDescent="0.4">
      <c r="A13" s="39" t="s">
        <v>83</v>
      </c>
      <c r="B13" s="126">
        <v>19887</v>
      </c>
      <c r="C13" s="126">
        <v>20876</v>
      </c>
      <c r="D13" s="84">
        <v>0.9526250239509485</v>
      </c>
      <c r="E13" s="71">
        <v>-989</v>
      </c>
      <c r="F13" s="126">
        <v>35859</v>
      </c>
      <c r="G13" s="126">
        <v>37110</v>
      </c>
      <c r="H13" s="84">
        <v>0.96628940986257073</v>
      </c>
      <c r="I13" s="71">
        <v>-1251</v>
      </c>
      <c r="J13" s="84">
        <v>0.55458880615744999</v>
      </c>
      <c r="K13" s="84">
        <v>0.56254378873618971</v>
      </c>
      <c r="L13" s="89">
        <v>-7.9549825787397221E-3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37">
        <v>0</v>
      </c>
      <c r="F14" s="126">
        <v>0</v>
      </c>
      <c r="G14" s="125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129</v>
      </c>
      <c r="B15" s="125">
        <v>0</v>
      </c>
      <c r="C15" s="125">
        <v>5607</v>
      </c>
      <c r="D15" s="36">
        <v>0</v>
      </c>
      <c r="E15" s="37">
        <v>-5607</v>
      </c>
      <c r="F15" s="125">
        <v>0</v>
      </c>
      <c r="G15" s="125">
        <v>8069</v>
      </c>
      <c r="H15" s="36">
        <v>0</v>
      </c>
      <c r="I15" s="49">
        <v>-8069</v>
      </c>
      <c r="J15" s="36" t="e">
        <v>#DIV/0!</v>
      </c>
      <c r="K15" s="36">
        <v>0.6948816458049325</v>
      </c>
      <c r="L15" s="35" t="e">
        <v>#DIV/0!</v>
      </c>
    </row>
    <row r="16" spans="1:17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43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38721</v>
      </c>
      <c r="C17" s="172">
        <v>37663</v>
      </c>
      <c r="D17" s="88">
        <v>1.0280912301197462</v>
      </c>
      <c r="E17" s="74">
        <v>1058</v>
      </c>
      <c r="F17" s="172">
        <v>61304</v>
      </c>
      <c r="G17" s="172">
        <v>59823</v>
      </c>
      <c r="H17" s="88">
        <v>1.0247563646089297</v>
      </c>
      <c r="I17" s="74">
        <v>1481</v>
      </c>
      <c r="J17" s="88">
        <v>0.6316227326112489</v>
      </c>
      <c r="K17" s="88">
        <v>0.62957390970028249</v>
      </c>
      <c r="L17" s="87">
        <v>2.0488229109664191E-3</v>
      </c>
    </row>
    <row r="18" spans="1:12" x14ac:dyDescent="0.4">
      <c r="A18" s="38" t="s">
        <v>126</v>
      </c>
      <c r="B18" s="138">
        <v>0</v>
      </c>
      <c r="C18" s="128">
        <v>2679</v>
      </c>
      <c r="D18" s="82">
        <v>0</v>
      </c>
      <c r="E18" s="83">
        <v>-2679</v>
      </c>
      <c r="F18" s="138">
        <v>0</v>
      </c>
      <c r="G18" s="128">
        <v>4335</v>
      </c>
      <c r="H18" s="82">
        <v>0</v>
      </c>
      <c r="I18" s="83">
        <v>-4335</v>
      </c>
      <c r="J18" s="82" t="e">
        <v>#DIV/0!</v>
      </c>
      <c r="K18" s="82">
        <v>0.61799307958477512</v>
      </c>
      <c r="L18" s="81" t="e">
        <v>#DIV/0!</v>
      </c>
    </row>
    <row r="19" spans="1:12" x14ac:dyDescent="0.4">
      <c r="A19" s="39" t="s">
        <v>106</v>
      </c>
      <c r="B19" s="126">
        <v>0</v>
      </c>
      <c r="C19" s="125">
        <v>2593</v>
      </c>
      <c r="D19" s="84">
        <v>0</v>
      </c>
      <c r="E19" s="71">
        <v>-2593</v>
      </c>
      <c r="F19" s="126">
        <v>0</v>
      </c>
      <c r="G19" s="125">
        <v>4490</v>
      </c>
      <c r="H19" s="84">
        <v>0</v>
      </c>
      <c r="I19" s="71">
        <v>-4490</v>
      </c>
      <c r="J19" s="84" t="e">
        <v>#DIV/0!</v>
      </c>
      <c r="K19" s="84">
        <v>0.57750556792873053</v>
      </c>
      <c r="L19" s="89" t="e">
        <v>#DIV/0!</v>
      </c>
    </row>
    <row r="20" spans="1:12" x14ac:dyDescent="0.4">
      <c r="A20" s="39" t="s">
        <v>98</v>
      </c>
      <c r="B20" s="126">
        <v>3169</v>
      </c>
      <c r="C20" s="125">
        <v>3283</v>
      </c>
      <c r="D20" s="84">
        <v>0.96527566250380747</v>
      </c>
      <c r="E20" s="71">
        <v>-114</v>
      </c>
      <c r="F20" s="126">
        <v>4355</v>
      </c>
      <c r="G20" s="125">
        <v>4385</v>
      </c>
      <c r="H20" s="84">
        <v>0.9931584948688712</v>
      </c>
      <c r="I20" s="71">
        <v>-30</v>
      </c>
      <c r="J20" s="84">
        <v>0.72766934557979335</v>
      </c>
      <c r="K20" s="84">
        <v>0.7486887115165336</v>
      </c>
      <c r="L20" s="89">
        <v>-2.1019365936740253E-2</v>
      </c>
    </row>
    <row r="21" spans="1:12" x14ac:dyDescent="0.4">
      <c r="A21" s="39" t="s">
        <v>125</v>
      </c>
      <c r="B21" s="126">
        <v>6447</v>
      </c>
      <c r="C21" s="125">
        <v>6229</v>
      </c>
      <c r="D21" s="84">
        <v>1.0349975919088137</v>
      </c>
      <c r="E21" s="71">
        <v>218</v>
      </c>
      <c r="F21" s="126">
        <v>8845</v>
      </c>
      <c r="G21" s="125">
        <v>8540</v>
      </c>
      <c r="H21" s="84">
        <v>1.0357142857142858</v>
      </c>
      <c r="I21" s="71">
        <v>305</v>
      </c>
      <c r="J21" s="84">
        <v>0.72888637648388921</v>
      </c>
      <c r="K21" s="84">
        <v>0.72939110070257607</v>
      </c>
      <c r="L21" s="89">
        <v>-5.0472421868685835E-4</v>
      </c>
    </row>
    <row r="22" spans="1:12" x14ac:dyDescent="0.4">
      <c r="A22" s="39" t="s">
        <v>124</v>
      </c>
      <c r="B22" s="124">
        <v>3509</v>
      </c>
      <c r="C22" s="123">
        <v>3372</v>
      </c>
      <c r="D22" s="79">
        <v>1.0406287069988138</v>
      </c>
      <c r="E22" s="70">
        <v>137</v>
      </c>
      <c r="F22" s="124">
        <v>4350</v>
      </c>
      <c r="G22" s="123">
        <v>4035</v>
      </c>
      <c r="H22" s="79">
        <v>1.0780669144981412</v>
      </c>
      <c r="I22" s="70">
        <v>315</v>
      </c>
      <c r="J22" s="79">
        <v>0.80666666666666664</v>
      </c>
      <c r="K22" s="79">
        <v>0.83568773234200744</v>
      </c>
      <c r="L22" s="78">
        <v>-2.9021065675340796E-2</v>
      </c>
    </row>
    <row r="23" spans="1:12" x14ac:dyDescent="0.4">
      <c r="A23" s="45" t="s">
        <v>123</v>
      </c>
      <c r="B23" s="126">
        <v>0</v>
      </c>
      <c r="C23" s="125">
        <v>0</v>
      </c>
      <c r="D23" s="84" t="e">
        <v>#DIV/0!</v>
      </c>
      <c r="E23" s="71">
        <v>0</v>
      </c>
      <c r="F23" s="126">
        <v>0</v>
      </c>
      <c r="G23" s="125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122</v>
      </c>
      <c r="B24" s="126">
        <v>2708</v>
      </c>
      <c r="C24" s="125">
        <v>2714</v>
      </c>
      <c r="D24" s="84">
        <v>0.99778924097273403</v>
      </c>
      <c r="E24" s="71">
        <v>-6</v>
      </c>
      <c r="F24" s="126">
        <v>4480</v>
      </c>
      <c r="G24" s="125">
        <v>4362</v>
      </c>
      <c r="H24" s="84">
        <v>1.0270518110958275</v>
      </c>
      <c r="I24" s="71">
        <v>118</v>
      </c>
      <c r="J24" s="84">
        <v>0.60446428571428568</v>
      </c>
      <c r="K24" s="84">
        <v>0.62219165520403485</v>
      </c>
      <c r="L24" s="89">
        <v>-1.7727369489749178E-2</v>
      </c>
    </row>
    <row r="25" spans="1:12" x14ac:dyDescent="0.4">
      <c r="A25" s="39" t="s">
        <v>121</v>
      </c>
      <c r="B25" s="126">
        <v>2195</v>
      </c>
      <c r="C25" s="125">
        <v>1667</v>
      </c>
      <c r="D25" s="84">
        <v>1.3167366526694662</v>
      </c>
      <c r="E25" s="71">
        <v>528</v>
      </c>
      <c r="F25" s="126">
        <v>4480</v>
      </c>
      <c r="G25" s="125">
        <v>4040</v>
      </c>
      <c r="H25" s="84">
        <v>1.108910891089109</v>
      </c>
      <c r="I25" s="71">
        <v>440</v>
      </c>
      <c r="J25" s="84">
        <v>0.48995535714285715</v>
      </c>
      <c r="K25" s="84">
        <v>0.4126237623762376</v>
      </c>
      <c r="L25" s="89">
        <v>7.7331594766619549E-2</v>
      </c>
    </row>
    <row r="26" spans="1:12" x14ac:dyDescent="0.4">
      <c r="A26" s="39" t="s">
        <v>120</v>
      </c>
      <c r="B26" s="126">
        <v>3415</v>
      </c>
      <c r="C26" s="125">
        <v>0</v>
      </c>
      <c r="D26" s="84" t="e">
        <v>#DIV/0!</v>
      </c>
      <c r="E26" s="71">
        <v>3415</v>
      </c>
      <c r="F26" s="126">
        <v>4495</v>
      </c>
      <c r="G26" s="125">
        <v>0</v>
      </c>
      <c r="H26" s="84" t="e">
        <v>#DIV/0!</v>
      </c>
      <c r="I26" s="71">
        <v>4495</v>
      </c>
      <c r="J26" s="84">
        <v>0.75973303670745274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4">
        <v>2091</v>
      </c>
      <c r="C27" s="123">
        <v>1372</v>
      </c>
      <c r="D27" s="79">
        <v>1.5240524781341107</v>
      </c>
      <c r="E27" s="70">
        <v>719</v>
      </c>
      <c r="F27" s="124">
        <v>4234</v>
      </c>
      <c r="G27" s="123">
        <v>2390</v>
      </c>
      <c r="H27" s="79">
        <v>1.7715481171548118</v>
      </c>
      <c r="I27" s="70">
        <v>1844</v>
      </c>
      <c r="J27" s="79">
        <v>0.49385923476617855</v>
      </c>
      <c r="K27" s="79">
        <v>0.57405857740585775</v>
      </c>
      <c r="L27" s="78">
        <v>-8.0199342639679205E-2</v>
      </c>
    </row>
    <row r="28" spans="1:12" x14ac:dyDescent="0.4">
      <c r="A28" s="45" t="s">
        <v>118</v>
      </c>
      <c r="B28" s="126">
        <v>0</v>
      </c>
      <c r="C28" s="125">
        <v>687</v>
      </c>
      <c r="D28" s="84">
        <v>0</v>
      </c>
      <c r="E28" s="71">
        <v>-687</v>
      </c>
      <c r="F28" s="126">
        <v>0</v>
      </c>
      <c r="G28" s="125">
        <v>1795</v>
      </c>
      <c r="H28" s="84">
        <v>0</v>
      </c>
      <c r="I28" s="71">
        <v>-1795</v>
      </c>
      <c r="J28" s="84" t="e">
        <v>#DIV/0!</v>
      </c>
      <c r="K28" s="84">
        <v>0.38272980501392756</v>
      </c>
      <c r="L28" s="89" t="e">
        <v>#DIV/0!</v>
      </c>
    </row>
    <row r="29" spans="1:12" x14ac:dyDescent="0.4">
      <c r="A29" s="39" t="s">
        <v>117</v>
      </c>
      <c r="B29" s="126">
        <v>2847</v>
      </c>
      <c r="C29" s="125">
        <v>3044</v>
      </c>
      <c r="D29" s="84">
        <v>0.93528252299605785</v>
      </c>
      <c r="E29" s="71">
        <v>-197</v>
      </c>
      <c r="F29" s="126">
        <v>4775</v>
      </c>
      <c r="G29" s="125">
        <v>4190</v>
      </c>
      <c r="H29" s="84">
        <v>1.139618138424821</v>
      </c>
      <c r="I29" s="71">
        <v>585</v>
      </c>
      <c r="J29" s="84">
        <v>0.59623036649214656</v>
      </c>
      <c r="K29" s="84">
        <v>0.72649164677804301</v>
      </c>
      <c r="L29" s="89">
        <v>-0.13026128028589645</v>
      </c>
    </row>
    <row r="30" spans="1:12" x14ac:dyDescent="0.4">
      <c r="A30" s="45" t="s">
        <v>116</v>
      </c>
      <c r="B30" s="124">
        <v>0</v>
      </c>
      <c r="C30" s="123">
        <v>1980</v>
      </c>
      <c r="D30" s="79">
        <v>0</v>
      </c>
      <c r="E30" s="70">
        <v>-1980</v>
      </c>
      <c r="F30" s="124">
        <v>0</v>
      </c>
      <c r="G30" s="123">
        <v>4040</v>
      </c>
      <c r="H30" s="79">
        <v>0</v>
      </c>
      <c r="I30" s="70">
        <v>-4040</v>
      </c>
      <c r="J30" s="79" t="e">
        <v>#DIV/0!</v>
      </c>
      <c r="K30" s="79">
        <v>0.49009900990099009</v>
      </c>
      <c r="L30" s="78" t="e">
        <v>#DIV/0!</v>
      </c>
    </row>
    <row r="31" spans="1:12" x14ac:dyDescent="0.4">
      <c r="A31" s="45" t="s">
        <v>115</v>
      </c>
      <c r="B31" s="124">
        <v>3000</v>
      </c>
      <c r="C31" s="123">
        <v>3741</v>
      </c>
      <c r="D31" s="79">
        <v>0.80192461908580592</v>
      </c>
      <c r="E31" s="70">
        <v>-741</v>
      </c>
      <c r="F31" s="124">
        <v>4485</v>
      </c>
      <c r="G31" s="123">
        <v>4991</v>
      </c>
      <c r="H31" s="79">
        <v>0.89861751152073732</v>
      </c>
      <c r="I31" s="70">
        <v>-506</v>
      </c>
      <c r="J31" s="79">
        <v>0.66889632107023411</v>
      </c>
      <c r="K31" s="79">
        <v>0.74954918853937091</v>
      </c>
      <c r="L31" s="78">
        <v>-8.0652867469136802E-2</v>
      </c>
    </row>
    <row r="32" spans="1:12" x14ac:dyDescent="0.4">
      <c r="A32" s="39" t="s">
        <v>114</v>
      </c>
      <c r="B32" s="126">
        <v>2394</v>
      </c>
      <c r="C32" s="125">
        <v>2348</v>
      </c>
      <c r="D32" s="84">
        <v>1.0195911413969336</v>
      </c>
      <c r="E32" s="71">
        <v>46</v>
      </c>
      <c r="F32" s="126">
        <v>4490</v>
      </c>
      <c r="G32" s="125">
        <v>4040</v>
      </c>
      <c r="H32" s="84">
        <v>1.1113861386138615</v>
      </c>
      <c r="I32" s="71">
        <v>450</v>
      </c>
      <c r="J32" s="84">
        <v>0.53318485523385306</v>
      </c>
      <c r="K32" s="84">
        <v>0.58118811881188115</v>
      </c>
      <c r="L32" s="89">
        <v>-4.8003263578028088E-2</v>
      </c>
    </row>
    <row r="33" spans="1:12" x14ac:dyDescent="0.4">
      <c r="A33" s="45" t="s">
        <v>138</v>
      </c>
      <c r="B33" s="124">
        <v>6946</v>
      </c>
      <c r="C33" s="123">
        <v>1954</v>
      </c>
      <c r="D33" s="79">
        <v>3.5547594677584442</v>
      </c>
      <c r="E33" s="70">
        <v>4992</v>
      </c>
      <c r="F33" s="124">
        <v>12315</v>
      </c>
      <c r="G33" s="123">
        <v>4190</v>
      </c>
      <c r="H33" s="79">
        <v>2.939140811455847</v>
      </c>
      <c r="I33" s="70">
        <v>8125</v>
      </c>
      <c r="J33" s="79">
        <v>0.56402760860738932</v>
      </c>
      <c r="K33" s="79">
        <v>0.46634844868735081</v>
      </c>
      <c r="L33" s="78">
        <v>9.7679159920038505E-2</v>
      </c>
    </row>
    <row r="34" spans="1:12" x14ac:dyDescent="0.4">
      <c r="A34" s="69" t="s">
        <v>112</v>
      </c>
      <c r="B34" s="172">
        <v>1807</v>
      </c>
      <c r="C34" s="172">
        <v>1893</v>
      </c>
      <c r="D34" s="88">
        <v>0.95456946645536189</v>
      </c>
      <c r="E34" s="74">
        <v>-86</v>
      </c>
      <c r="F34" s="172">
        <v>3482</v>
      </c>
      <c r="G34" s="172">
        <v>3432</v>
      </c>
      <c r="H34" s="88">
        <v>1.0145687645687647</v>
      </c>
      <c r="I34" s="74">
        <v>50</v>
      </c>
      <c r="J34" s="88">
        <v>0.51895462377943713</v>
      </c>
      <c r="K34" s="88">
        <v>0.55157342657342656</v>
      </c>
      <c r="L34" s="87">
        <v>-3.2618802793989432E-2</v>
      </c>
    </row>
    <row r="35" spans="1:12" x14ac:dyDescent="0.4">
      <c r="A35" s="38" t="s">
        <v>111</v>
      </c>
      <c r="B35" s="138">
        <v>1118</v>
      </c>
      <c r="C35" s="128">
        <v>1251</v>
      </c>
      <c r="D35" s="82">
        <v>0.89368505195843329</v>
      </c>
      <c r="E35" s="83">
        <v>-133</v>
      </c>
      <c r="F35" s="138">
        <v>2312</v>
      </c>
      <c r="G35" s="128">
        <v>2262</v>
      </c>
      <c r="H35" s="82">
        <v>1.0221043324491601</v>
      </c>
      <c r="I35" s="83">
        <v>50</v>
      </c>
      <c r="J35" s="82">
        <v>0.48356401384083048</v>
      </c>
      <c r="K35" s="82">
        <v>0.55305039787798405</v>
      </c>
      <c r="L35" s="81">
        <v>-6.948638403715357E-2</v>
      </c>
    </row>
    <row r="36" spans="1:12" x14ac:dyDescent="0.4">
      <c r="A36" s="39" t="s">
        <v>110</v>
      </c>
      <c r="B36" s="126">
        <v>689</v>
      </c>
      <c r="C36" s="125">
        <v>642</v>
      </c>
      <c r="D36" s="84">
        <v>1.0732087227414331</v>
      </c>
      <c r="E36" s="71">
        <v>47</v>
      </c>
      <c r="F36" s="126">
        <v>1170</v>
      </c>
      <c r="G36" s="125">
        <v>1170</v>
      </c>
      <c r="H36" s="84">
        <v>1</v>
      </c>
      <c r="I36" s="71">
        <v>0</v>
      </c>
      <c r="J36" s="84">
        <v>0.58888888888888891</v>
      </c>
      <c r="K36" s="84">
        <v>0.54871794871794877</v>
      </c>
      <c r="L36" s="89">
        <v>4.0170940170940139E-2</v>
      </c>
    </row>
    <row r="37" spans="1:12" s="58" customFormat="1" x14ac:dyDescent="0.4">
      <c r="A37" s="66" t="s">
        <v>85</v>
      </c>
      <c r="B37" s="137">
        <v>208921</v>
      </c>
      <c r="C37" s="137">
        <v>220147</v>
      </c>
      <c r="D37" s="76">
        <v>0.94900680000181692</v>
      </c>
      <c r="E37" s="77">
        <v>-11226</v>
      </c>
      <c r="F37" s="137">
        <v>351770</v>
      </c>
      <c r="G37" s="137">
        <v>361510</v>
      </c>
      <c r="H37" s="76">
        <v>0.97305745345910211</v>
      </c>
      <c r="I37" s="77">
        <v>-9740</v>
      </c>
      <c r="J37" s="76">
        <v>0.59391363675128639</v>
      </c>
      <c r="K37" s="76">
        <v>0.60896517385411197</v>
      </c>
      <c r="L37" s="90">
        <v>-1.5051537102825585E-2</v>
      </c>
    </row>
    <row r="38" spans="1:12" s="58" customFormat="1" x14ac:dyDescent="0.4">
      <c r="A38" s="69" t="s">
        <v>109</v>
      </c>
      <c r="B38" s="171">
        <v>207645</v>
      </c>
      <c r="C38" s="171">
        <v>220147</v>
      </c>
      <c r="D38" s="76">
        <v>0.94321067286858329</v>
      </c>
      <c r="E38" s="77">
        <v>-12502</v>
      </c>
      <c r="F38" s="171">
        <v>349094</v>
      </c>
      <c r="G38" s="171">
        <v>361510</v>
      </c>
      <c r="H38" s="76">
        <v>0.96565516859837908</v>
      </c>
      <c r="I38" s="77">
        <v>-12416</v>
      </c>
      <c r="J38" s="76">
        <v>0.59481113969303401</v>
      </c>
      <c r="K38" s="76">
        <v>0.60896517385411197</v>
      </c>
      <c r="L38" s="90">
        <v>-1.4154034161077966E-2</v>
      </c>
    </row>
    <row r="39" spans="1:12" x14ac:dyDescent="0.4">
      <c r="A39" s="39" t="s">
        <v>84</v>
      </c>
      <c r="B39" s="125">
        <v>80781</v>
      </c>
      <c r="C39" s="135">
        <v>86740</v>
      </c>
      <c r="D39" s="97">
        <v>0.93130043809084617</v>
      </c>
      <c r="E39" s="70">
        <v>-5959</v>
      </c>
      <c r="F39" s="134">
        <v>134438</v>
      </c>
      <c r="G39" s="125">
        <v>133881</v>
      </c>
      <c r="H39" s="79">
        <v>1.00416041111136</v>
      </c>
      <c r="I39" s="71">
        <v>557</v>
      </c>
      <c r="J39" s="84">
        <v>0.60087921569794256</v>
      </c>
      <c r="K39" s="84">
        <v>0.6478887967672784</v>
      </c>
      <c r="L39" s="89">
        <v>-4.7009581069335837E-2</v>
      </c>
    </row>
    <row r="40" spans="1:12" x14ac:dyDescent="0.4">
      <c r="A40" s="39" t="s">
        <v>108</v>
      </c>
      <c r="B40" s="125">
        <v>4226</v>
      </c>
      <c r="C40" s="125">
        <v>4420</v>
      </c>
      <c r="D40" s="82">
        <v>0.95610859728506792</v>
      </c>
      <c r="E40" s="70">
        <v>-194</v>
      </c>
      <c r="F40" s="126">
        <v>6480</v>
      </c>
      <c r="G40" s="125">
        <v>6475</v>
      </c>
      <c r="H40" s="79">
        <v>1.0007722007722009</v>
      </c>
      <c r="I40" s="71">
        <v>5</v>
      </c>
      <c r="J40" s="84">
        <v>0.65216049382716046</v>
      </c>
      <c r="K40" s="84">
        <v>0.68262548262548262</v>
      </c>
      <c r="L40" s="89">
        <v>-3.0464988798322157E-2</v>
      </c>
    </row>
    <row r="41" spans="1:12" x14ac:dyDescent="0.4">
      <c r="A41" s="39" t="s">
        <v>107</v>
      </c>
      <c r="B41" s="125">
        <v>11979</v>
      </c>
      <c r="C41" s="125">
        <v>9821</v>
      </c>
      <c r="D41" s="82">
        <v>1.2197332247225334</v>
      </c>
      <c r="E41" s="70">
        <v>2158</v>
      </c>
      <c r="F41" s="126">
        <v>15420</v>
      </c>
      <c r="G41" s="125">
        <v>15419</v>
      </c>
      <c r="H41" s="79">
        <v>1.0000648550489655</v>
      </c>
      <c r="I41" s="71">
        <v>1</v>
      </c>
      <c r="J41" s="84">
        <v>0.77684824902723737</v>
      </c>
      <c r="K41" s="84">
        <v>0.63694143589078411</v>
      </c>
      <c r="L41" s="89">
        <v>0.13990681313645326</v>
      </c>
    </row>
    <row r="42" spans="1:12" x14ac:dyDescent="0.4">
      <c r="A42" s="45" t="s">
        <v>106</v>
      </c>
      <c r="B42" s="125">
        <v>19120</v>
      </c>
      <c r="C42" s="125">
        <v>22608</v>
      </c>
      <c r="D42" s="82">
        <v>0.84571832979476291</v>
      </c>
      <c r="E42" s="70">
        <v>-3488</v>
      </c>
      <c r="F42" s="126">
        <v>31589</v>
      </c>
      <c r="G42" s="125">
        <v>45107</v>
      </c>
      <c r="H42" s="79">
        <v>0.70031259006362645</v>
      </c>
      <c r="I42" s="71">
        <v>-13518</v>
      </c>
      <c r="J42" s="84">
        <v>0.60527398778055652</v>
      </c>
      <c r="K42" s="84">
        <v>0.50120823818919458</v>
      </c>
      <c r="L42" s="89">
        <v>0.10406574959136194</v>
      </c>
    </row>
    <row r="43" spans="1:12" x14ac:dyDescent="0.4">
      <c r="A43" s="45" t="s">
        <v>105</v>
      </c>
      <c r="B43" s="125">
        <v>10599</v>
      </c>
      <c r="C43" s="125">
        <v>11668</v>
      </c>
      <c r="D43" s="82">
        <v>0.90838189921151868</v>
      </c>
      <c r="E43" s="70">
        <v>-1069</v>
      </c>
      <c r="F43" s="126">
        <v>17535</v>
      </c>
      <c r="G43" s="125">
        <v>21720</v>
      </c>
      <c r="H43" s="79">
        <v>0.80732044198895025</v>
      </c>
      <c r="I43" s="71">
        <v>-4185</v>
      </c>
      <c r="J43" s="84">
        <v>0.60444824636441408</v>
      </c>
      <c r="K43" s="84">
        <v>0.53720073664825041</v>
      </c>
      <c r="L43" s="89">
        <v>6.7247509716163667E-2</v>
      </c>
    </row>
    <row r="44" spans="1:12" x14ac:dyDescent="0.4">
      <c r="A44" s="39" t="s">
        <v>82</v>
      </c>
      <c r="B44" s="125">
        <v>29150</v>
      </c>
      <c r="C44" s="125">
        <v>31751</v>
      </c>
      <c r="D44" s="82">
        <v>0.91808132027337719</v>
      </c>
      <c r="E44" s="70">
        <v>-2601</v>
      </c>
      <c r="F44" s="126">
        <v>48084</v>
      </c>
      <c r="G44" s="125">
        <v>52582</v>
      </c>
      <c r="H44" s="79">
        <v>0.91445741888859311</v>
      </c>
      <c r="I44" s="71">
        <v>-4498</v>
      </c>
      <c r="J44" s="84">
        <v>0.60623076283171118</v>
      </c>
      <c r="K44" s="84">
        <v>0.60383781522193902</v>
      </c>
      <c r="L44" s="89">
        <v>2.3929476097721558E-3</v>
      </c>
    </row>
    <row r="45" spans="1:12" x14ac:dyDescent="0.4">
      <c r="A45" s="39" t="s">
        <v>83</v>
      </c>
      <c r="B45" s="125">
        <v>18194</v>
      </c>
      <c r="C45" s="125">
        <v>23155</v>
      </c>
      <c r="D45" s="82">
        <v>0.78574821852731591</v>
      </c>
      <c r="E45" s="70">
        <v>-4961</v>
      </c>
      <c r="F45" s="130">
        <v>31858</v>
      </c>
      <c r="G45" s="125">
        <v>32670</v>
      </c>
      <c r="H45" s="79">
        <v>0.97514539332721151</v>
      </c>
      <c r="I45" s="71">
        <v>-812</v>
      </c>
      <c r="J45" s="84">
        <v>0.57109674179170067</v>
      </c>
      <c r="K45" s="84">
        <v>0.7087542087542088</v>
      </c>
      <c r="L45" s="89">
        <v>-0.13765746696250813</v>
      </c>
    </row>
    <row r="46" spans="1:12" x14ac:dyDescent="0.4">
      <c r="A46" s="39" t="s">
        <v>81</v>
      </c>
      <c r="B46" s="125">
        <v>4308</v>
      </c>
      <c r="C46" s="125">
        <v>4054</v>
      </c>
      <c r="D46" s="82">
        <v>1.0626541687222497</v>
      </c>
      <c r="E46" s="70">
        <v>254</v>
      </c>
      <c r="F46" s="129">
        <v>8100</v>
      </c>
      <c r="G46" s="125">
        <v>8370</v>
      </c>
      <c r="H46" s="79">
        <v>0.967741935483871</v>
      </c>
      <c r="I46" s="71">
        <v>-270</v>
      </c>
      <c r="J46" s="84">
        <v>0.5318518518518518</v>
      </c>
      <c r="K46" s="84">
        <v>0.4843488649940263</v>
      </c>
      <c r="L46" s="89">
        <v>4.7502986857825502E-2</v>
      </c>
    </row>
    <row r="47" spans="1:12" x14ac:dyDescent="0.4">
      <c r="A47" s="39" t="s">
        <v>156</v>
      </c>
      <c r="B47" s="125">
        <v>1439</v>
      </c>
      <c r="C47" s="128">
        <v>0</v>
      </c>
      <c r="D47" s="82" t="e">
        <v>#DIV/0!</v>
      </c>
      <c r="E47" s="70">
        <v>1439</v>
      </c>
      <c r="F47" s="126">
        <v>4980</v>
      </c>
      <c r="G47" s="125">
        <v>0</v>
      </c>
      <c r="H47" s="79" t="e">
        <v>#DIV/0!</v>
      </c>
      <c r="I47" s="71">
        <v>4980</v>
      </c>
      <c r="J47" s="84">
        <v>0.28895582329317271</v>
      </c>
      <c r="K47" s="84" t="e">
        <v>#DIV/0!</v>
      </c>
      <c r="L47" s="89" t="e">
        <v>#DIV/0!</v>
      </c>
    </row>
    <row r="48" spans="1:12" x14ac:dyDescent="0.4">
      <c r="A48" s="39" t="s">
        <v>155</v>
      </c>
      <c r="B48" s="125">
        <v>2627</v>
      </c>
      <c r="C48" s="128">
        <v>0</v>
      </c>
      <c r="D48" s="82" t="e">
        <v>#DIV/0!</v>
      </c>
      <c r="E48" s="70">
        <v>2627</v>
      </c>
      <c r="F48" s="124">
        <v>3120</v>
      </c>
      <c r="G48" s="125">
        <v>0</v>
      </c>
      <c r="H48" s="79" t="e">
        <v>#DIV/0!</v>
      </c>
      <c r="I48" s="71">
        <v>3120</v>
      </c>
      <c r="J48" s="84">
        <v>0.84198717948717949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25">
        <v>5423</v>
      </c>
      <c r="C49" s="125">
        <v>5751</v>
      </c>
      <c r="D49" s="82">
        <v>0.94296644061902279</v>
      </c>
      <c r="E49" s="70">
        <v>-328</v>
      </c>
      <c r="F49" s="124">
        <v>8100</v>
      </c>
      <c r="G49" s="125">
        <v>8370</v>
      </c>
      <c r="H49" s="79">
        <v>0.967741935483871</v>
      </c>
      <c r="I49" s="71">
        <v>-270</v>
      </c>
      <c r="J49" s="84">
        <v>0.6695061728395062</v>
      </c>
      <c r="K49" s="84">
        <v>0.68709677419354842</v>
      </c>
      <c r="L49" s="89">
        <v>-1.7590601354042223E-2</v>
      </c>
    </row>
    <row r="50" spans="1:12" x14ac:dyDescent="0.4">
      <c r="A50" s="45" t="s">
        <v>78</v>
      </c>
      <c r="B50" s="125">
        <v>3039</v>
      </c>
      <c r="C50" s="123">
        <v>3676</v>
      </c>
      <c r="D50" s="82">
        <v>0.82671381936887922</v>
      </c>
      <c r="E50" s="70">
        <v>-637</v>
      </c>
      <c r="F50" s="126">
        <v>8100</v>
      </c>
      <c r="G50" s="125">
        <v>8091</v>
      </c>
      <c r="H50" s="79">
        <v>1.0011123470522802</v>
      </c>
      <c r="I50" s="71">
        <v>9</v>
      </c>
      <c r="J50" s="84">
        <v>0.37518518518518518</v>
      </c>
      <c r="K50" s="79">
        <v>0.45433197379804724</v>
      </c>
      <c r="L50" s="78">
        <v>-7.9146788612862062E-2</v>
      </c>
    </row>
    <row r="51" spans="1:12" x14ac:dyDescent="0.4">
      <c r="A51" s="39" t="s">
        <v>79</v>
      </c>
      <c r="B51" s="125">
        <v>4228</v>
      </c>
      <c r="C51" s="125">
        <v>4335</v>
      </c>
      <c r="D51" s="82">
        <v>0.97531718569780856</v>
      </c>
      <c r="E51" s="71">
        <v>-107</v>
      </c>
      <c r="F51" s="126">
        <v>8100</v>
      </c>
      <c r="G51" s="125">
        <v>8370</v>
      </c>
      <c r="H51" s="84">
        <v>0.967741935483871</v>
      </c>
      <c r="I51" s="71">
        <v>-270</v>
      </c>
      <c r="J51" s="84">
        <v>0.52197530864197528</v>
      </c>
      <c r="K51" s="84">
        <v>0.51792114695340496</v>
      </c>
      <c r="L51" s="89">
        <v>4.0541616885703124E-3</v>
      </c>
    </row>
    <row r="52" spans="1:12" x14ac:dyDescent="0.4">
      <c r="A52" s="39" t="s">
        <v>75</v>
      </c>
      <c r="B52" s="125">
        <v>6081</v>
      </c>
      <c r="C52" s="125">
        <v>7134</v>
      </c>
      <c r="D52" s="82">
        <v>0.85239697224558453</v>
      </c>
      <c r="E52" s="71">
        <v>-1053</v>
      </c>
      <c r="F52" s="126">
        <v>10646</v>
      </c>
      <c r="G52" s="125">
        <v>11395</v>
      </c>
      <c r="H52" s="84">
        <v>0.93426941641070649</v>
      </c>
      <c r="I52" s="71">
        <v>-749</v>
      </c>
      <c r="J52" s="84">
        <v>0.57120045087356752</v>
      </c>
      <c r="K52" s="84">
        <v>0.6260640631856077</v>
      </c>
      <c r="L52" s="89">
        <v>-5.4863612312040178E-2</v>
      </c>
    </row>
    <row r="53" spans="1:12" x14ac:dyDescent="0.4">
      <c r="A53" s="39" t="s">
        <v>77</v>
      </c>
      <c r="B53" s="125">
        <v>1677</v>
      </c>
      <c r="C53" s="125">
        <v>2054</v>
      </c>
      <c r="D53" s="82">
        <v>0.81645569620253167</v>
      </c>
      <c r="E53" s="71">
        <v>-377</v>
      </c>
      <c r="F53" s="126">
        <v>3595</v>
      </c>
      <c r="G53" s="125">
        <v>4080</v>
      </c>
      <c r="H53" s="84">
        <v>0.88112745098039214</v>
      </c>
      <c r="I53" s="71">
        <v>-485</v>
      </c>
      <c r="J53" s="84">
        <v>0.46648122392211405</v>
      </c>
      <c r="K53" s="84">
        <v>0.5034313725490196</v>
      </c>
      <c r="L53" s="89">
        <v>-3.6950148626905543E-2</v>
      </c>
    </row>
    <row r="54" spans="1:12" x14ac:dyDescent="0.4">
      <c r="A54" s="39" t="s">
        <v>76</v>
      </c>
      <c r="B54" s="125">
        <v>2603</v>
      </c>
      <c r="C54" s="125">
        <v>2980</v>
      </c>
      <c r="D54" s="82">
        <v>0.87348993288590604</v>
      </c>
      <c r="E54" s="71">
        <v>-377</v>
      </c>
      <c r="F54" s="126">
        <v>4980</v>
      </c>
      <c r="G54" s="125">
        <v>4980</v>
      </c>
      <c r="H54" s="84">
        <v>1</v>
      </c>
      <c r="I54" s="71">
        <v>0</v>
      </c>
      <c r="J54" s="84">
        <v>0.52269076305220885</v>
      </c>
      <c r="K54" s="84">
        <v>0.59839357429718876</v>
      </c>
      <c r="L54" s="89">
        <v>-7.5702811244979906E-2</v>
      </c>
    </row>
    <row r="55" spans="1:12" x14ac:dyDescent="0.4">
      <c r="A55" s="41" t="s">
        <v>103</v>
      </c>
      <c r="B55" s="120">
        <v>2171</v>
      </c>
      <c r="C55" s="120">
        <v>0</v>
      </c>
      <c r="D55" s="86" t="e">
        <v>#DIV/0!</v>
      </c>
      <c r="E55" s="85">
        <v>2171</v>
      </c>
      <c r="F55" s="121">
        <v>3969</v>
      </c>
      <c r="G55" s="120">
        <v>0</v>
      </c>
      <c r="H55" s="86" t="e">
        <v>#DIV/0!</v>
      </c>
      <c r="I55" s="85">
        <v>3969</v>
      </c>
      <c r="J55" s="86">
        <v>0.54698916603678505</v>
      </c>
      <c r="K55" s="86" t="e">
        <v>#DIV/0!</v>
      </c>
      <c r="L55" s="156" t="e">
        <v>#DIV/0!</v>
      </c>
    </row>
    <row r="56" spans="1:12" x14ac:dyDescent="0.4">
      <c r="A56" s="69" t="s">
        <v>102</v>
      </c>
      <c r="B56" s="122">
        <v>1276</v>
      </c>
      <c r="C56" s="122">
        <v>0</v>
      </c>
      <c r="D56" s="88" t="e">
        <v>#DIV/0!</v>
      </c>
      <c r="E56" s="74">
        <v>1276</v>
      </c>
      <c r="F56" s="122">
        <v>2676</v>
      </c>
      <c r="G56" s="122">
        <v>0</v>
      </c>
      <c r="H56" s="88" t="e">
        <v>#DIV/0!</v>
      </c>
      <c r="I56" s="74">
        <v>2676</v>
      </c>
      <c r="J56" s="88">
        <v>0.47683109118086697</v>
      </c>
      <c r="K56" s="88" t="e">
        <v>#DIV/0!</v>
      </c>
      <c r="L56" s="87" t="e">
        <v>#DIV/0!</v>
      </c>
    </row>
    <row r="57" spans="1:12" x14ac:dyDescent="0.4">
      <c r="A57" s="38" t="s">
        <v>101</v>
      </c>
      <c r="B57" s="191">
        <v>403</v>
      </c>
      <c r="C57" s="191">
        <v>0</v>
      </c>
      <c r="D57" s="82" t="e">
        <v>#DIV/0!</v>
      </c>
      <c r="E57" s="83">
        <v>403</v>
      </c>
      <c r="F57" s="191">
        <v>894</v>
      </c>
      <c r="G57" s="191">
        <v>0</v>
      </c>
      <c r="H57" s="82" t="e">
        <v>#DIV/0!</v>
      </c>
      <c r="I57" s="83">
        <v>894</v>
      </c>
      <c r="J57" s="82">
        <v>0.45078299776286351</v>
      </c>
      <c r="K57" s="82" t="e">
        <v>#DIV/0!</v>
      </c>
      <c r="L57" s="81" t="e">
        <v>#DIV/0!</v>
      </c>
    </row>
    <row r="58" spans="1:12" x14ac:dyDescent="0.4">
      <c r="A58" s="34" t="s">
        <v>100</v>
      </c>
      <c r="B58" s="200">
        <v>873</v>
      </c>
      <c r="C58" s="200">
        <v>0</v>
      </c>
      <c r="D58" s="84" t="e">
        <v>#DIV/0!</v>
      </c>
      <c r="E58" s="71">
        <v>873</v>
      </c>
      <c r="F58" s="200">
        <v>1782</v>
      </c>
      <c r="G58" s="200">
        <v>0</v>
      </c>
      <c r="H58" s="84" t="e">
        <v>#DIV/0!</v>
      </c>
      <c r="I58" s="71">
        <v>1782</v>
      </c>
      <c r="J58" s="84">
        <v>0.48989898989898989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71">
        <v>16666</v>
      </c>
      <c r="C59" s="171">
        <v>16954</v>
      </c>
      <c r="D59" s="76">
        <v>0.98301285832251972</v>
      </c>
      <c r="E59" s="77">
        <v>-288</v>
      </c>
      <c r="F59" s="171">
        <v>26019</v>
      </c>
      <c r="G59" s="171">
        <v>25684</v>
      </c>
      <c r="H59" s="76">
        <v>1.0130431396978663</v>
      </c>
      <c r="I59" s="77">
        <v>335</v>
      </c>
      <c r="J59" s="76">
        <v>0.64053191898228223</v>
      </c>
      <c r="K59" s="76">
        <v>0.66009967294813887</v>
      </c>
      <c r="L59" s="90">
        <v>-1.9567753965856638E-2</v>
      </c>
    </row>
    <row r="60" spans="1:12" x14ac:dyDescent="0.4">
      <c r="A60" s="113" t="s">
        <v>99</v>
      </c>
      <c r="B60" s="199">
        <v>13269</v>
      </c>
      <c r="C60" s="199">
        <v>16954</v>
      </c>
      <c r="D60" s="170">
        <v>0.78264716291140735</v>
      </c>
      <c r="E60" s="198">
        <v>-3685</v>
      </c>
      <c r="F60" s="199">
        <v>15753</v>
      </c>
      <c r="G60" s="199">
        <v>25684</v>
      </c>
      <c r="H60" s="170">
        <v>0.6133390437626538</v>
      </c>
      <c r="I60" s="198">
        <v>-9931</v>
      </c>
      <c r="J60" s="197">
        <v>0.84231574938107023</v>
      </c>
      <c r="K60" s="197">
        <v>0.66009967294813887</v>
      </c>
      <c r="L60" s="196">
        <v>0.18221607643293136</v>
      </c>
    </row>
    <row r="61" spans="1:12" s="28" customFormat="1" x14ac:dyDescent="0.4">
      <c r="A61" s="34" t="s">
        <v>98</v>
      </c>
      <c r="B61" s="195">
        <v>3397</v>
      </c>
      <c r="C61" s="194">
        <v>0</v>
      </c>
      <c r="D61" s="95" t="e">
        <v>#DIV/0!</v>
      </c>
      <c r="E61" s="67">
        <v>3397</v>
      </c>
      <c r="F61" s="195">
        <v>10266</v>
      </c>
      <c r="G61" s="194">
        <v>0</v>
      </c>
      <c r="H61" s="95" t="e">
        <v>#DIV/0!</v>
      </c>
      <c r="I61" s="67">
        <v>10266</v>
      </c>
      <c r="J61" s="193">
        <v>0.33089811026690047</v>
      </c>
      <c r="K61" s="193" t="e">
        <v>#DIV/0!</v>
      </c>
      <c r="L61" s="192" t="e">
        <v>#DIV/0!</v>
      </c>
    </row>
    <row r="62" spans="1:12" s="28" customFormat="1" x14ac:dyDescent="0.4">
      <c r="A62" s="66" t="s">
        <v>154</v>
      </c>
      <c r="B62" s="171">
        <v>18</v>
      </c>
      <c r="C62" s="171">
        <v>0</v>
      </c>
      <c r="D62" s="76" t="e">
        <v>#DIV/0!</v>
      </c>
      <c r="E62" s="77">
        <v>18</v>
      </c>
      <c r="F62" s="171">
        <v>81</v>
      </c>
      <c r="G62" s="171">
        <v>0</v>
      </c>
      <c r="H62" s="76" t="e">
        <v>#DIV/0!</v>
      </c>
      <c r="I62" s="77">
        <v>81</v>
      </c>
      <c r="J62" s="76">
        <v>0.22222222222222221</v>
      </c>
      <c r="K62" s="76" t="e">
        <v>#DIV/0!</v>
      </c>
      <c r="L62" s="90" t="e">
        <v>#DIV/0!</v>
      </c>
    </row>
    <row r="63" spans="1:12" s="28" customFormat="1" x14ac:dyDescent="0.4">
      <c r="A63" s="151" t="s">
        <v>153</v>
      </c>
      <c r="B63" s="207">
        <v>18</v>
      </c>
      <c r="C63" s="205">
        <v>0</v>
      </c>
      <c r="D63" s="88" t="e">
        <v>#DIV/0!</v>
      </c>
      <c r="E63" s="74">
        <v>18</v>
      </c>
      <c r="F63" s="206">
        <v>81</v>
      </c>
      <c r="G63" s="205">
        <v>0</v>
      </c>
      <c r="H63" s="88" t="e">
        <v>#DIV/0!</v>
      </c>
      <c r="I63" s="74">
        <v>81</v>
      </c>
      <c r="J63" s="204">
        <v>0.22222222222222221</v>
      </c>
      <c r="K63" s="204" t="e">
        <v>#DIV/0!</v>
      </c>
      <c r="L63" s="203" t="e">
        <v>#DIV/0!</v>
      </c>
    </row>
    <row r="64" spans="1:12" x14ac:dyDescent="0.4">
      <c r="A64" s="28" t="s">
        <v>97</v>
      </c>
      <c r="C64" s="31"/>
      <c r="E64" s="62"/>
      <c r="G64" s="31"/>
      <c r="I64" s="62"/>
      <c r="K64" s="31"/>
    </row>
    <row r="65" spans="1:11" x14ac:dyDescent="0.4">
      <c r="A65" s="28" t="s">
        <v>96</v>
      </c>
    </row>
    <row r="66" spans="1:11" s="28" customFormat="1" x14ac:dyDescent="0.4">
      <c r="A66" s="28" t="s">
        <v>95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2009年6月月間航空旅客輸送実績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６月(上旬)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136</v>
      </c>
      <c r="G2" s="293"/>
      <c r="H2" s="293"/>
      <c r="I2" s="294"/>
      <c r="J2" s="292" t="s">
        <v>135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162</v>
      </c>
      <c r="C4" s="269" t="s">
        <v>161</v>
      </c>
      <c r="D4" s="267" t="s">
        <v>90</v>
      </c>
      <c r="E4" s="267"/>
      <c r="F4" s="281" t="s">
        <v>162</v>
      </c>
      <c r="G4" s="281" t="s">
        <v>161</v>
      </c>
      <c r="H4" s="267" t="s">
        <v>90</v>
      </c>
      <c r="I4" s="267"/>
      <c r="J4" s="281" t="s">
        <v>162</v>
      </c>
      <c r="K4" s="281" t="s">
        <v>161</v>
      </c>
      <c r="L4" s="282" t="s">
        <v>88</v>
      </c>
    </row>
    <row r="5" spans="1:17" s="61" customFormat="1" x14ac:dyDescent="0.4">
      <c r="A5" s="267"/>
      <c r="B5" s="268"/>
      <c r="C5" s="270"/>
      <c r="D5" s="69" t="s">
        <v>89</v>
      </c>
      <c r="E5" s="69" t="s">
        <v>88</v>
      </c>
      <c r="F5" s="281"/>
      <c r="G5" s="281"/>
      <c r="H5" s="69" t="s">
        <v>89</v>
      </c>
      <c r="I5" s="69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119830</v>
      </c>
      <c r="C6" s="136">
        <v>127984</v>
      </c>
      <c r="D6" s="65">
        <v>0.93628891111388923</v>
      </c>
      <c r="E6" s="80">
        <v>-8154</v>
      </c>
      <c r="F6" s="136">
        <v>223873</v>
      </c>
      <c r="G6" s="136">
        <v>230376</v>
      </c>
      <c r="H6" s="65">
        <v>0.97177223321873807</v>
      </c>
      <c r="I6" s="80">
        <v>-6503</v>
      </c>
      <c r="J6" s="65">
        <v>0.53525882978295736</v>
      </c>
      <c r="K6" s="65">
        <v>0.55554398027572316</v>
      </c>
      <c r="L6" s="75">
        <v>-2.0285150492765802E-2</v>
      </c>
    </row>
    <row r="7" spans="1:17" s="30" customFormat="1" x14ac:dyDescent="0.4">
      <c r="A7" s="66" t="s">
        <v>87</v>
      </c>
      <c r="B7" s="136">
        <v>59912</v>
      </c>
      <c r="C7" s="136">
        <v>63482</v>
      </c>
      <c r="D7" s="65">
        <v>0.94376358652846482</v>
      </c>
      <c r="E7" s="80">
        <v>-3570</v>
      </c>
      <c r="F7" s="136">
        <v>108910</v>
      </c>
      <c r="G7" s="136">
        <v>110969</v>
      </c>
      <c r="H7" s="65">
        <v>0.98144526849840952</v>
      </c>
      <c r="I7" s="80">
        <v>-2059</v>
      </c>
      <c r="J7" s="65">
        <v>0.55010559177302365</v>
      </c>
      <c r="K7" s="65">
        <v>0.57206967711703272</v>
      </c>
      <c r="L7" s="75">
        <v>-2.1964085344009066E-2</v>
      </c>
    </row>
    <row r="8" spans="1:17" x14ac:dyDescent="0.4">
      <c r="A8" s="69" t="s">
        <v>131</v>
      </c>
      <c r="B8" s="122">
        <v>47976</v>
      </c>
      <c r="C8" s="122">
        <v>53617</v>
      </c>
      <c r="D8" s="68">
        <v>0.89479083126620285</v>
      </c>
      <c r="E8" s="73">
        <v>-5641</v>
      </c>
      <c r="F8" s="122">
        <v>87070</v>
      </c>
      <c r="G8" s="122">
        <v>92150</v>
      </c>
      <c r="H8" s="68">
        <v>0.94487249050461208</v>
      </c>
      <c r="I8" s="73">
        <v>-5080</v>
      </c>
      <c r="J8" s="68">
        <v>0.55100493855518551</v>
      </c>
      <c r="K8" s="68">
        <v>0.58184481823114487</v>
      </c>
      <c r="L8" s="72">
        <v>-3.0839879675959359E-2</v>
      </c>
    </row>
    <row r="9" spans="1:17" x14ac:dyDescent="0.4">
      <c r="A9" s="38" t="s">
        <v>84</v>
      </c>
      <c r="B9" s="138">
        <v>28187</v>
      </c>
      <c r="C9" s="138">
        <v>29393</v>
      </c>
      <c r="D9" s="46">
        <v>0.95896982274691256</v>
      </c>
      <c r="E9" s="52">
        <v>-1206</v>
      </c>
      <c r="F9" s="138">
        <v>51956</v>
      </c>
      <c r="G9" s="138">
        <v>52126</v>
      </c>
      <c r="H9" s="46">
        <v>0.99673867168015962</v>
      </c>
      <c r="I9" s="52">
        <v>-170</v>
      </c>
      <c r="J9" s="46">
        <v>0.54251674493802449</v>
      </c>
      <c r="K9" s="46">
        <v>0.56388366650040289</v>
      </c>
      <c r="L9" s="59">
        <v>-2.1366921562378405E-2</v>
      </c>
    </row>
    <row r="10" spans="1:17" x14ac:dyDescent="0.4">
      <c r="A10" s="39" t="s">
        <v>86</v>
      </c>
      <c r="B10" s="126">
        <v>3768</v>
      </c>
      <c r="C10" s="126">
        <v>4028</v>
      </c>
      <c r="D10" s="36">
        <v>0.93545183714001989</v>
      </c>
      <c r="E10" s="37">
        <v>-260</v>
      </c>
      <c r="F10" s="126">
        <v>5000</v>
      </c>
      <c r="G10" s="126">
        <v>5000</v>
      </c>
      <c r="H10" s="36">
        <v>1</v>
      </c>
      <c r="I10" s="37">
        <v>0</v>
      </c>
      <c r="J10" s="36">
        <v>0.75360000000000005</v>
      </c>
      <c r="K10" s="36">
        <v>0.80559999999999998</v>
      </c>
      <c r="L10" s="35">
        <v>-5.1999999999999935E-2</v>
      </c>
    </row>
    <row r="11" spans="1:17" x14ac:dyDescent="0.4">
      <c r="A11" s="39" t="s">
        <v>106</v>
      </c>
      <c r="B11" s="126">
        <v>5126</v>
      </c>
      <c r="C11" s="126">
        <v>5966</v>
      </c>
      <c r="D11" s="36">
        <v>0.85920214549111629</v>
      </c>
      <c r="E11" s="37">
        <v>-840</v>
      </c>
      <c r="F11" s="126">
        <v>8505</v>
      </c>
      <c r="G11" s="126">
        <v>10220</v>
      </c>
      <c r="H11" s="36">
        <v>0.8321917808219178</v>
      </c>
      <c r="I11" s="37">
        <v>-1715</v>
      </c>
      <c r="J11" s="36">
        <v>0.60270429159318051</v>
      </c>
      <c r="K11" s="36">
        <v>0.58375733855185907</v>
      </c>
      <c r="L11" s="35">
        <v>1.8946953041321435E-2</v>
      </c>
    </row>
    <row r="12" spans="1:17" x14ac:dyDescent="0.4">
      <c r="A12" s="39" t="s">
        <v>82</v>
      </c>
      <c r="B12" s="126">
        <v>4745</v>
      </c>
      <c r="C12" s="126">
        <v>5416</v>
      </c>
      <c r="D12" s="36">
        <v>0.87610782865583459</v>
      </c>
      <c r="E12" s="37">
        <v>-671</v>
      </c>
      <c r="F12" s="126">
        <v>9570</v>
      </c>
      <c r="G12" s="126">
        <v>9585</v>
      </c>
      <c r="H12" s="36">
        <v>0.99843505477308292</v>
      </c>
      <c r="I12" s="37">
        <v>-15</v>
      </c>
      <c r="J12" s="36">
        <v>0.49582027168234066</v>
      </c>
      <c r="K12" s="36">
        <v>0.56504955659885236</v>
      </c>
      <c r="L12" s="35">
        <v>-6.9229284916511702E-2</v>
      </c>
    </row>
    <row r="13" spans="1:17" x14ac:dyDescent="0.4">
      <c r="A13" s="39" t="s">
        <v>83</v>
      </c>
      <c r="B13" s="126">
        <v>6150</v>
      </c>
      <c r="C13" s="126">
        <v>6729</v>
      </c>
      <c r="D13" s="36">
        <v>0.9139545251894784</v>
      </c>
      <c r="E13" s="37">
        <v>-579</v>
      </c>
      <c r="F13" s="126">
        <v>12039</v>
      </c>
      <c r="G13" s="126">
        <v>12370</v>
      </c>
      <c r="H13" s="36">
        <v>0.97324171382376723</v>
      </c>
      <c r="I13" s="37">
        <v>-331</v>
      </c>
      <c r="J13" s="36">
        <v>0.51083977074507847</v>
      </c>
      <c r="K13" s="36">
        <v>0.54397736459175428</v>
      </c>
      <c r="L13" s="35">
        <v>-3.3137593846675806E-2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63">
        <v>0</v>
      </c>
      <c r="F14" s="126">
        <v>0</v>
      </c>
      <c r="G14" s="126">
        <v>0</v>
      </c>
      <c r="H14" s="46" t="e">
        <v>#DIV/0!</v>
      </c>
      <c r="I14" s="52">
        <v>0</v>
      </c>
      <c r="J14" s="60" t="e">
        <v>#DIV/0!</v>
      </c>
      <c r="K14" s="36" t="e">
        <v>#DIV/0!</v>
      </c>
      <c r="L14" s="35" t="e">
        <v>#DIV/0!</v>
      </c>
    </row>
    <row r="15" spans="1:17" x14ac:dyDescent="0.4">
      <c r="A15" s="45" t="s">
        <v>129</v>
      </c>
      <c r="B15" s="125">
        <v>0</v>
      </c>
      <c r="C15" s="125">
        <v>2085</v>
      </c>
      <c r="D15" s="60">
        <v>0</v>
      </c>
      <c r="E15" s="37">
        <v>-2085</v>
      </c>
      <c r="F15" s="125">
        <v>0</v>
      </c>
      <c r="G15" s="125">
        <v>2849</v>
      </c>
      <c r="H15" s="46">
        <v>0</v>
      </c>
      <c r="I15" s="52">
        <v>-2849</v>
      </c>
      <c r="J15" s="36" t="e">
        <v>#DIV/0!</v>
      </c>
      <c r="K15" s="36">
        <v>0.73183573183573181</v>
      </c>
      <c r="L15" s="35" t="e">
        <v>#DIV/0!</v>
      </c>
    </row>
    <row r="16" spans="1:17" s="31" customFormat="1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22">
        <v>11402</v>
      </c>
      <c r="C17" s="122">
        <v>9304</v>
      </c>
      <c r="D17" s="68">
        <v>1.2254944110060189</v>
      </c>
      <c r="E17" s="73">
        <v>2098</v>
      </c>
      <c r="F17" s="122">
        <v>20670</v>
      </c>
      <c r="G17" s="122">
        <v>17649</v>
      </c>
      <c r="H17" s="68">
        <v>1.1711711711711712</v>
      </c>
      <c r="I17" s="73">
        <v>3021</v>
      </c>
      <c r="J17" s="68">
        <v>0.55162070633768745</v>
      </c>
      <c r="K17" s="68">
        <v>0.52716867811207435</v>
      </c>
      <c r="L17" s="72">
        <v>2.4452028225613098E-2</v>
      </c>
    </row>
    <row r="18" spans="1:12" x14ac:dyDescent="0.4">
      <c r="A18" s="38" t="s">
        <v>126</v>
      </c>
      <c r="B18" s="128">
        <v>0</v>
      </c>
      <c r="C18" s="128">
        <v>670</v>
      </c>
      <c r="D18" s="36">
        <v>0</v>
      </c>
      <c r="E18" s="37">
        <v>-670</v>
      </c>
      <c r="F18" s="128">
        <v>0</v>
      </c>
      <c r="G18" s="128">
        <v>1350</v>
      </c>
      <c r="H18" s="46">
        <v>0</v>
      </c>
      <c r="I18" s="37">
        <v>-1350</v>
      </c>
      <c r="J18" s="36" t="e">
        <v>#DIV/0!</v>
      </c>
      <c r="K18" s="36">
        <v>0.49629629629629629</v>
      </c>
      <c r="L18" s="59" t="e">
        <v>#DIV/0!</v>
      </c>
    </row>
    <row r="19" spans="1:12" x14ac:dyDescent="0.4">
      <c r="A19" s="39" t="s">
        <v>106</v>
      </c>
      <c r="B19" s="125">
        <v>0</v>
      </c>
      <c r="C19" s="125">
        <v>810</v>
      </c>
      <c r="D19" s="36">
        <v>0</v>
      </c>
      <c r="E19" s="37">
        <v>-810</v>
      </c>
      <c r="F19" s="125">
        <v>0</v>
      </c>
      <c r="G19" s="125">
        <v>1495</v>
      </c>
      <c r="H19" s="36">
        <v>0</v>
      </c>
      <c r="I19" s="37">
        <v>-1495</v>
      </c>
      <c r="J19" s="43" t="e">
        <v>#DIV/0!</v>
      </c>
      <c r="K19" s="36">
        <v>0.5418060200668896</v>
      </c>
      <c r="L19" s="35" t="e">
        <v>#DIV/0!</v>
      </c>
    </row>
    <row r="20" spans="1:12" x14ac:dyDescent="0.4">
      <c r="A20" s="39" t="s">
        <v>98</v>
      </c>
      <c r="B20" s="125">
        <v>929</v>
      </c>
      <c r="C20" s="125">
        <v>976</v>
      </c>
      <c r="D20" s="36">
        <v>0.95184426229508201</v>
      </c>
      <c r="E20" s="37">
        <v>-47</v>
      </c>
      <c r="F20" s="125">
        <v>1450</v>
      </c>
      <c r="G20" s="125">
        <v>1460</v>
      </c>
      <c r="H20" s="43">
        <v>0.99315068493150682</v>
      </c>
      <c r="I20" s="37">
        <v>-10</v>
      </c>
      <c r="J20" s="36">
        <v>0.64068965517241383</v>
      </c>
      <c r="K20" s="36">
        <v>0.66849315068493154</v>
      </c>
      <c r="L20" s="35">
        <v>-2.7803495512517706E-2</v>
      </c>
    </row>
    <row r="21" spans="1:12" x14ac:dyDescent="0.4">
      <c r="A21" s="39" t="s">
        <v>125</v>
      </c>
      <c r="B21" s="125">
        <v>1953</v>
      </c>
      <c r="C21" s="125">
        <v>1520</v>
      </c>
      <c r="D21" s="36">
        <v>1.2848684210526315</v>
      </c>
      <c r="E21" s="37">
        <v>433</v>
      </c>
      <c r="F21" s="125">
        <v>2845</v>
      </c>
      <c r="G21" s="125">
        <v>2550</v>
      </c>
      <c r="H21" s="36">
        <v>1.115686274509804</v>
      </c>
      <c r="I21" s="37">
        <v>295</v>
      </c>
      <c r="J21" s="36">
        <v>0.68646748681898062</v>
      </c>
      <c r="K21" s="36">
        <v>0.59607843137254901</v>
      </c>
      <c r="L21" s="35">
        <v>9.038905544643161E-2</v>
      </c>
    </row>
    <row r="22" spans="1:12" x14ac:dyDescent="0.4">
      <c r="A22" s="39" t="s">
        <v>124</v>
      </c>
      <c r="B22" s="123">
        <v>958</v>
      </c>
      <c r="C22" s="123">
        <v>825</v>
      </c>
      <c r="D22" s="36">
        <v>1.1612121212121211</v>
      </c>
      <c r="E22" s="44">
        <v>133</v>
      </c>
      <c r="F22" s="123">
        <v>1350</v>
      </c>
      <c r="G22" s="123">
        <v>1050</v>
      </c>
      <c r="H22" s="43">
        <v>1.2857142857142858</v>
      </c>
      <c r="I22" s="44">
        <v>300</v>
      </c>
      <c r="J22" s="43">
        <v>0.70962962962962961</v>
      </c>
      <c r="K22" s="36">
        <v>0.7857142857142857</v>
      </c>
      <c r="L22" s="42">
        <v>-7.6084656084656088E-2</v>
      </c>
    </row>
    <row r="23" spans="1:12" x14ac:dyDescent="0.4">
      <c r="A23" s="45" t="s">
        <v>123</v>
      </c>
      <c r="B23" s="125">
        <v>0</v>
      </c>
      <c r="C23" s="125">
        <v>0</v>
      </c>
      <c r="D23" s="36" t="e">
        <v>#DIV/0!</v>
      </c>
      <c r="E23" s="37">
        <v>0</v>
      </c>
      <c r="F23" s="125">
        <v>0</v>
      </c>
      <c r="G23" s="125">
        <v>0</v>
      </c>
      <c r="H23" s="36" t="e">
        <v>#DIV/0!</v>
      </c>
      <c r="I23" s="37">
        <v>0</v>
      </c>
      <c r="J23" s="36" t="e">
        <v>#DIV/0!</v>
      </c>
      <c r="K23" s="36" t="e">
        <v>#DIV/0!</v>
      </c>
      <c r="L23" s="35" t="e">
        <v>#DIV/0!</v>
      </c>
    </row>
    <row r="24" spans="1:12" x14ac:dyDescent="0.4">
      <c r="A24" s="45" t="s">
        <v>122</v>
      </c>
      <c r="B24" s="125">
        <v>680</v>
      </c>
      <c r="C24" s="125">
        <v>595</v>
      </c>
      <c r="D24" s="36">
        <v>1.1428571428571428</v>
      </c>
      <c r="E24" s="37">
        <v>85</v>
      </c>
      <c r="F24" s="125">
        <v>1495</v>
      </c>
      <c r="G24" s="125">
        <v>1345</v>
      </c>
      <c r="H24" s="36">
        <v>1.1115241635687731</v>
      </c>
      <c r="I24" s="37">
        <v>150</v>
      </c>
      <c r="J24" s="36">
        <v>0.45484949832775917</v>
      </c>
      <c r="K24" s="36">
        <v>0.44237918215613381</v>
      </c>
      <c r="L24" s="35">
        <v>1.2470316171625362E-2</v>
      </c>
    </row>
    <row r="25" spans="1:12" x14ac:dyDescent="0.4">
      <c r="A25" s="39" t="s">
        <v>121</v>
      </c>
      <c r="B25" s="125">
        <v>683</v>
      </c>
      <c r="C25" s="125">
        <v>306</v>
      </c>
      <c r="D25" s="36">
        <v>2.2320261437908497</v>
      </c>
      <c r="E25" s="37">
        <v>377</v>
      </c>
      <c r="F25" s="125">
        <v>1490</v>
      </c>
      <c r="G25" s="125">
        <v>1050</v>
      </c>
      <c r="H25" s="36">
        <v>1.4190476190476191</v>
      </c>
      <c r="I25" s="37">
        <v>440</v>
      </c>
      <c r="J25" s="36">
        <v>0.45838926174496647</v>
      </c>
      <c r="K25" s="36">
        <v>0.29142857142857143</v>
      </c>
      <c r="L25" s="35">
        <v>0.16696069031639504</v>
      </c>
    </row>
    <row r="26" spans="1:12" x14ac:dyDescent="0.4">
      <c r="A26" s="39" t="s">
        <v>120</v>
      </c>
      <c r="B26" s="128">
        <v>1098</v>
      </c>
      <c r="C26" s="128">
        <v>0</v>
      </c>
      <c r="D26" s="36" t="e">
        <v>#DIV/0!</v>
      </c>
      <c r="E26" s="37">
        <v>1098</v>
      </c>
      <c r="F26" s="128">
        <v>1495</v>
      </c>
      <c r="G26" s="128">
        <v>0</v>
      </c>
      <c r="H26" s="36" t="e">
        <v>#DIV/0!</v>
      </c>
      <c r="I26" s="37">
        <v>1495</v>
      </c>
      <c r="J26" s="36">
        <v>0.73444816053511708</v>
      </c>
      <c r="K26" s="36" t="e">
        <v>#DIV/0!</v>
      </c>
      <c r="L26" s="35" t="e">
        <v>#DIV/0!</v>
      </c>
    </row>
    <row r="27" spans="1:12" x14ac:dyDescent="0.4">
      <c r="A27" s="39" t="s">
        <v>119</v>
      </c>
      <c r="B27" s="123">
        <v>877</v>
      </c>
      <c r="C27" s="123">
        <v>412</v>
      </c>
      <c r="D27" s="36">
        <v>2.128640776699029</v>
      </c>
      <c r="E27" s="44">
        <v>465</v>
      </c>
      <c r="F27" s="123">
        <v>1800</v>
      </c>
      <c r="G27" s="123">
        <v>750</v>
      </c>
      <c r="H27" s="43">
        <v>2.4</v>
      </c>
      <c r="I27" s="44">
        <v>1050</v>
      </c>
      <c r="J27" s="43">
        <v>0.48722222222222222</v>
      </c>
      <c r="K27" s="36">
        <v>0.54933333333333334</v>
      </c>
      <c r="L27" s="42">
        <v>-6.2111111111111117E-2</v>
      </c>
    </row>
    <row r="28" spans="1:12" x14ac:dyDescent="0.4">
      <c r="A28" s="45" t="s">
        <v>118</v>
      </c>
      <c r="B28" s="125">
        <v>0</v>
      </c>
      <c r="C28" s="125">
        <v>118</v>
      </c>
      <c r="D28" s="36">
        <v>0</v>
      </c>
      <c r="E28" s="37">
        <v>-118</v>
      </c>
      <c r="F28" s="125">
        <v>0</v>
      </c>
      <c r="G28" s="125">
        <v>450</v>
      </c>
      <c r="H28" s="36">
        <v>0</v>
      </c>
      <c r="I28" s="37">
        <v>-450</v>
      </c>
      <c r="J28" s="36" t="e">
        <v>#DIV/0!</v>
      </c>
      <c r="K28" s="36">
        <v>0.26222222222222225</v>
      </c>
      <c r="L28" s="35" t="e">
        <v>#DIV/0!</v>
      </c>
    </row>
    <row r="29" spans="1:12" x14ac:dyDescent="0.4">
      <c r="A29" s="39" t="s">
        <v>117</v>
      </c>
      <c r="B29" s="125">
        <v>840</v>
      </c>
      <c r="C29" s="125">
        <v>840</v>
      </c>
      <c r="D29" s="36">
        <v>1</v>
      </c>
      <c r="E29" s="37">
        <v>0</v>
      </c>
      <c r="F29" s="125">
        <v>1645</v>
      </c>
      <c r="G29" s="125">
        <v>1340</v>
      </c>
      <c r="H29" s="36">
        <v>1.2276119402985075</v>
      </c>
      <c r="I29" s="37">
        <v>305</v>
      </c>
      <c r="J29" s="36">
        <v>0.51063829787234039</v>
      </c>
      <c r="K29" s="36">
        <v>0.62686567164179108</v>
      </c>
      <c r="L29" s="35">
        <v>-0.11622737376945069</v>
      </c>
    </row>
    <row r="30" spans="1:12" x14ac:dyDescent="0.4">
      <c r="A30" s="45" t="s">
        <v>116</v>
      </c>
      <c r="B30" s="123">
        <v>0</v>
      </c>
      <c r="C30" s="123">
        <v>424</v>
      </c>
      <c r="D30" s="36">
        <v>0</v>
      </c>
      <c r="E30" s="44">
        <v>-424</v>
      </c>
      <c r="F30" s="123">
        <v>0</v>
      </c>
      <c r="G30" s="123">
        <v>1045</v>
      </c>
      <c r="H30" s="43">
        <v>0</v>
      </c>
      <c r="I30" s="44">
        <v>-1045</v>
      </c>
      <c r="J30" s="43" t="e">
        <v>#DIV/0!</v>
      </c>
      <c r="K30" s="36">
        <v>0.40574162679425835</v>
      </c>
      <c r="L30" s="42" t="e">
        <v>#DIV/0!</v>
      </c>
    </row>
    <row r="31" spans="1:12" x14ac:dyDescent="0.4">
      <c r="A31" s="45" t="s">
        <v>115</v>
      </c>
      <c r="B31" s="123">
        <v>811</v>
      </c>
      <c r="C31" s="123">
        <v>940</v>
      </c>
      <c r="D31" s="43">
        <v>0.86276595744680851</v>
      </c>
      <c r="E31" s="44">
        <v>-129</v>
      </c>
      <c r="F31" s="123">
        <v>1495</v>
      </c>
      <c r="G31" s="123">
        <v>1524</v>
      </c>
      <c r="H31" s="43">
        <v>0.98097112860892388</v>
      </c>
      <c r="I31" s="44">
        <v>-29</v>
      </c>
      <c r="J31" s="43">
        <v>0.54247491638795986</v>
      </c>
      <c r="K31" s="43">
        <v>0.61679790026246717</v>
      </c>
      <c r="L31" s="42">
        <v>-7.4322983874507309E-2</v>
      </c>
    </row>
    <row r="32" spans="1:12" x14ac:dyDescent="0.4">
      <c r="A32" s="39" t="s">
        <v>114</v>
      </c>
      <c r="B32" s="125">
        <v>673</v>
      </c>
      <c r="C32" s="125">
        <v>440</v>
      </c>
      <c r="D32" s="36">
        <v>1.5295454545454545</v>
      </c>
      <c r="E32" s="37">
        <v>233</v>
      </c>
      <c r="F32" s="125">
        <v>1500</v>
      </c>
      <c r="G32" s="125">
        <v>1040</v>
      </c>
      <c r="H32" s="36">
        <v>1.4423076923076923</v>
      </c>
      <c r="I32" s="37">
        <v>460</v>
      </c>
      <c r="J32" s="36">
        <v>0.44866666666666666</v>
      </c>
      <c r="K32" s="36">
        <v>0.42307692307692307</v>
      </c>
      <c r="L32" s="35">
        <v>2.5589743589743585E-2</v>
      </c>
    </row>
    <row r="33" spans="1:64" x14ac:dyDescent="0.4">
      <c r="A33" s="45" t="s">
        <v>113</v>
      </c>
      <c r="B33" s="123">
        <v>1900</v>
      </c>
      <c r="C33" s="123">
        <v>428</v>
      </c>
      <c r="D33" s="43">
        <v>4.4392523364485985</v>
      </c>
      <c r="E33" s="44">
        <v>1472</v>
      </c>
      <c r="F33" s="123">
        <v>4105</v>
      </c>
      <c r="G33" s="123">
        <v>1200</v>
      </c>
      <c r="H33" s="43">
        <v>3.4208333333333334</v>
      </c>
      <c r="I33" s="44">
        <v>2905</v>
      </c>
      <c r="J33" s="43">
        <v>0.46285018270401951</v>
      </c>
      <c r="K33" s="43">
        <v>0.35666666666666669</v>
      </c>
      <c r="L33" s="42">
        <v>0.10618351603735282</v>
      </c>
    </row>
    <row r="34" spans="1:64" x14ac:dyDescent="0.4">
      <c r="A34" s="69" t="s">
        <v>112</v>
      </c>
      <c r="B34" s="122">
        <v>534</v>
      </c>
      <c r="C34" s="122">
        <v>561</v>
      </c>
      <c r="D34" s="68">
        <v>0.95187165775401072</v>
      </c>
      <c r="E34" s="73">
        <v>-27</v>
      </c>
      <c r="F34" s="122">
        <v>1170</v>
      </c>
      <c r="G34" s="122">
        <v>1170</v>
      </c>
      <c r="H34" s="68">
        <v>1</v>
      </c>
      <c r="I34" s="73">
        <v>0</v>
      </c>
      <c r="J34" s="68">
        <v>0.4564102564102564</v>
      </c>
      <c r="K34" s="68">
        <v>0.4794871794871795</v>
      </c>
      <c r="L34" s="72">
        <v>-2.3076923076923106E-2</v>
      </c>
    </row>
    <row r="35" spans="1:64" x14ac:dyDescent="0.4">
      <c r="A35" s="38" t="s">
        <v>111</v>
      </c>
      <c r="B35" s="128">
        <v>292</v>
      </c>
      <c r="C35" s="128">
        <v>363</v>
      </c>
      <c r="D35" s="46">
        <v>0.80440771349862261</v>
      </c>
      <c r="E35" s="52">
        <v>-71</v>
      </c>
      <c r="F35" s="128">
        <v>780</v>
      </c>
      <c r="G35" s="128">
        <v>780</v>
      </c>
      <c r="H35" s="46">
        <v>1</v>
      </c>
      <c r="I35" s="52">
        <v>0</v>
      </c>
      <c r="J35" s="46">
        <v>0.37435897435897436</v>
      </c>
      <c r="K35" s="46">
        <v>0.4653846153846154</v>
      </c>
      <c r="L35" s="59">
        <v>-9.1025641025641035E-2</v>
      </c>
    </row>
    <row r="36" spans="1:64" x14ac:dyDescent="0.4">
      <c r="A36" s="39" t="s">
        <v>110</v>
      </c>
      <c r="B36" s="125">
        <v>242</v>
      </c>
      <c r="C36" s="125">
        <v>198</v>
      </c>
      <c r="D36" s="36">
        <v>1.2222222222222223</v>
      </c>
      <c r="E36" s="37">
        <v>44</v>
      </c>
      <c r="F36" s="125">
        <v>390</v>
      </c>
      <c r="G36" s="125">
        <v>390</v>
      </c>
      <c r="H36" s="36">
        <v>1</v>
      </c>
      <c r="I36" s="37">
        <v>0</v>
      </c>
      <c r="J36" s="36">
        <v>0.62051282051282053</v>
      </c>
      <c r="K36" s="36">
        <v>0.50769230769230766</v>
      </c>
      <c r="L36" s="35">
        <v>0.11282051282051286</v>
      </c>
    </row>
    <row r="37" spans="1:64" s="58" customFormat="1" x14ac:dyDescent="0.4">
      <c r="A37" s="66" t="s">
        <v>85</v>
      </c>
      <c r="B37" s="137">
        <v>59918</v>
      </c>
      <c r="C37" s="137">
        <v>64502</v>
      </c>
      <c r="D37" s="76">
        <v>0.92893243620352861</v>
      </c>
      <c r="E37" s="77">
        <v>-4584</v>
      </c>
      <c r="F37" s="137">
        <v>114963</v>
      </c>
      <c r="G37" s="137">
        <v>119407</v>
      </c>
      <c r="H37" s="76">
        <v>0.96278275142998315</v>
      </c>
      <c r="I37" s="77">
        <v>-4444</v>
      </c>
      <c r="J37" s="76">
        <v>0.52119377538860334</v>
      </c>
      <c r="K37" s="76">
        <v>0.54018608624285014</v>
      </c>
      <c r="L37" s="90">
        <v>-1.8992310854246797E-2</v>
      </c>
    </row>
    <row r="38" spans="1:64" s="30" customFormat="1" x14ac:dyDescent="0.4">
      <c r="A38" s="69" t="s">
        <v>109</v>
      </c>
      <c r="B38" s="136">
        <v>59559</v>
      </c>
      <c r="C38" s="136">
        <v>64502</v>
      </c>
      <c r="D38" s="65">
        <v>0.9233667173110911</v>
      </c>
      <c r="E38" s="80">
        <v>-4943</v>
      </c>
      <c r="F38" s="136">
        <v>114076</v>
      </c>
      <c r="G38" s="136">
        <v>119407</v>
      </c>
      <c r="H38" s="65">
        <v>0.95535437620910002</v>
      </c>
      <c r="I38" s="80">
        <v>-5331</v>
      </c>
      <c r="J38" s="65">
        <v>0.5220993022195729</v>
      </c>
      <c r="K38" s="65">
        <v>0.54018608624285014</v>
      </c>
      <c r="L38" s="75">
        <v>-1.8086784023277236E-2</v>
      </c>
    </row>
    <row r="39" spans="1:64" x14ac:dyDescent="0.4">
      <c r="A39" s="39" t="s">
        <v>84</v>
      </c>
      <c r="B39" s="134">
        <v>21951</v>
      </c>
      <c r="C39" s="135">
        <v>23791</v>
      </c>
      <c r="D39" s="40">
        <v>0.92265982934723212</v>
      </c>
      <c r="E39" s="44">
        <v>-1840</v>
      </c>
      <c r="F39" s="134">
        <v>44260</v>
      </c>
      <c r="G39" s="125">
        <v>43370</v>
      </c>
      <c r="H39" s="43">
        <v>1.0205210975328569</v>
      </c>
      <c r="I39" s="49">
        <v>890</v>
      </c>
      <c r="J39" s="36">
        <v>0.49595571622232265</v>
      </c>
      <c r="K39" s="36">
        <v>0.5485589116901084</v>
      </c>
      <c r="L39" s="47">
        <v>-5.2603195467785746E-2</v>
      </c>
    </row>
    <row r="40" spans="1:64" x14ac:dyDescent="0.4">
      <c r="A40" s="39" t="s">
        <v>108</v>
      </c>
      <c r="B40" s="126">
        <v>1450</v>
      </c>
      <c r="C40" s="131">
        <v>1386</v>
      </c>
      <c r="D40" s="46">
        <v>1.0461760461760461</v>
      </c>
      <c r="E40" s="44">
        <v>64</v>
      </c>
      <c r="F40" s="126">
        <v>2160</v>
      </c>
      <c r="G40" s="127">
        <v>2159</v>
      </c>
      <c r="H40" s="43">
        <v>1.000463177396943</v>
      </c>
      <c r="I40" s="49">
        <v>1</v>
      </c>
      <c r="J40" s="36">
        <v>0.67129629629629628</v>
      </c>
      <c r="K40" s="36">
        <v>0.64196387216303841</v>
      </c>
      <c r="L40" s="47">
        <v>2.9332424133257873E-2</v>
      </c>
    </row>
    <row r="41" spans="1:64" x14ac:dyDescent="0.4">
      <c r="A41" s="39" t="s">
        <v>107</v>
      </c>
      <c r="B41" s="126">
        <v>3861</v>
      </c>
      <c r="C41" s="127">
        <v>3092</v>
      </c>
      <c r="D41" s="46">
        <v>1.2487063389391979</v>
      </c>
      <c r="E41" s="44">
        <v>769</v>
      </c>
      <c r="F41" s="126">
        <v>5140</v>
      </c>
      <c r="G41" s="127">
        <v>5139</v>
      </c>
      <c r="H41" s="51">
        <v>1.0001945903872349</v>
      </c>
      <c r="I41" s="49">
        <v>1</v>
      </c>
      <c r="J41" s="36">
        <v>0.75116731517509727</v>
      </c>
      <c r="K41" s="36">
        <v>0.60167347733021992</v>
      </c>
      <c r="L41" s="47">
        <v>0.14949383784487735</v>
      </c>
    </row>
    <row r="42" spans="1:64" x14ac:dyDescent="0.4">
      <c r="A42" s="45" t="s">
        <v>106</v>
      </c>
      <c r="B42" s="126">
        <v>5730</v>
      </c>
      <c r="C42" s="127">
        <v>7063</v>
      </c>
      <c r="D42" s="48">
        <v>0.81126999858417104</v>
      </c>
      <c r="E42" s="49">
        <v>-1333</v>
      </c>
      <c r="F42" s="126">
        <v>10575</v>
      </c>
      <c r="G42" s="133">
        <v>15030</v>
      </c>
      <c r="H42" s="51">
        <v>0.70359281437125754</v>
      </c>
      <c r="I42" s="54">
        <v>-4455</v>
      </c>
      <c r="J42" s="48">
        <v>0.54184397163120568</v>
      </c>
      <c r="K42" s="48">
        <v>0.46992681304058548</v>
      </c>
      <c r="L42" s="56">
        <v>7.19171585906202E-2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</row>
    <row r="43" spans="1:64" s="55" customFormat="1" x14ac:dyDescent="0.4">
      <c r="A43" s="45" t="s">
        <v>105</v>
      </c>
      <c r="B43" s="126">
        <v>2385</v>
      </c>
      <c r="C43" s="132">
        <v>3610</v>
      </c>
      <c r="D43" s="48">
        <v>0.66066481994459836</v>
      </c>
      <c r="E43" s="49">
        <v>-1225</v>
      </c>
      <c r="F43" s="126">
        <v>4360</v>
      </c>
      <c r="G43" s="127">
        <v>7240</v>
      </c>
      <c r="H43" s="51">
        <v>0.60220994475138123</v>
      </c>
      <c r="I43" s="54">
        <v>-2880</v>
      </c>
      <c r="J43" s="48">
        <v>0.54701834862385323</v>
      </c>
      <c r="K43" s="57">
        <v>0.49861878453038672</v>
      </c>
      <c r="L43" s="56">
        <v>4.8399564093466518E-2</v>
      </c>
    </row>
    <row r="44" spans="1:64" x14ac:dyDescent="0.4">
      <c r="A44" s="39" t="s">
        <v>82</v>
      </c>
      <c r="B44" s="126">
        <v>8638</v>
      </c>
      <c r="C44" s="127">
        <v>8938</v>
      </c>
      <c r="D44" s="50">
        <v>0.9664354441709555</v>
      </c>
      <c r="E44" s="53">
        <v>-300</v>
      </c>
      <c r="F44" s="126">
        <v>15851</v>
      </c>
      <c r="G44" s="131">
        <v>17572</v>
      </c>
      <c r="H44" s="48">
        <v>0.90206009560664691</v>
      </c>
      <c r="I44" s="49">
        <v>-1721</v>
      </c>
      <c r="J44" s="50">
        <v>0.5449498454356192</v>
      </c>
      <c r="K44" s="48">
        <v>0.50865012519918051</v>
      </c>
      <c r="L44" s="47">
        <v>3.6299720236438682E-2</v>
      </c>
    </row>
    <row r="45" spans="1:64" x14ac:dyDescent="0.4">
      <c r="A45" s="39" t="s">
        <v>83</v>
      </c>
      <c r="B45" s="130">
        <v>5965</v>
      </c>
      <c r="C45" s="125">
        <v>7928</v>
      </c>
      <c r="D45" s="50">
        <v>0.75239656912209885</v>
      </c>
      <c r="E45" s="54">
        <v>-1963</v>
      </c>
      <c r="F45" s="130">
        <v>10665</v>
      </c>
      <c r="G45" s="125">
        <v>10890</v>
      </c>
      <c r="H45" s="48">
        <v>0.97933884297520657</v>
      </c>
      <c r="I45" s="49">
        <v>-225</v>
      </c>
      <c r="J45" s="48">
        <v>0.55930614158462255</v>
      </c>
      <c r="K45" s="48">
        <v>0.72800734618916441</v>
      </c>
      <c r="L45" s="47">
        <v>-0.16870120460454185</v>
      </c>
    </row>
    <row r="46" spans="1:64" x14ac:dyDescent="0.4">
      <c r="A46" s="39" t="s">
        <v>81</v>
      </c>
      <c r="B46" s="129">
        <v>1405</v>
      </c>
      <c r="C46" s="125">
        <v>1172</v>
      </c>
      <c r="D46" s="50">
        <v>1.1988054607508531</v>
      </c>
      <c r="E46" s="49">
        <v>233</v>
      </c>
      <c r="F46" s="129">
        <v>2700</v>
      </c>
      <c r="G46" s="125">
        <v>2790</v>
      </c>
      <c r="H46" s="43">
        <v>0.967741935483871</v>
      </c>
      <c r="I46" s="37">
        <v>-90</v>
      </c>
      <c r="J46" s="36">
        <v>0.52037037037037037</v>
      </c>
      <c r="K46" s="48">
        <v>0.42007168458781363</v>
      </c>
      <c r="L46" s="47">
        <v>0.10029868578255674</v>
      </c>
    </row>
    <row r="47" spans="1:64" x14ac:dyDescent="0.4">
      <c r="A47" s="39" t="s">
        <v>156</v>
      </c>
      <c r="B47" s="126">
        <v>422</v>
      </c>
      <c r="C47" s="128">
        <v>0</v>
      </c>
      <c r="D47" s="46" t="e">
        <v>#DIV/0!</v>
      </c>
      <c r="E47" s="44">
        <v>422</v>
      </c>
      <c r="F47" s="126">
        <v>1660</v>
      </c>
      <c r="G47" s="127">
        <v>0</v>
      </c>
      <c r="H47" s="43" t="e">
        <v>#DIV/0!</v>
      </c>
      <c r="I47" s="37">
        <v>1660</v>
      </c>
      <c r="J47" s="36">
        <v>0.25421686746987954</v>
      </c>
      <c r="K47" s="36" t="e">
        <v>#DIV/0!</v>
      </c>
      <c r="L47" s="35" t="e">
        <v>#DIV/0!</v>
      </c>
    </row>
    <row r="48" spans="1:64" x14ac:dyDescent="0.4">
      <c r="A48" s="39" t="s">
        <v>155</v>
      </c>
      <c r="B48" s="124">
        <v>768</v>
      </c>
      <c r="C48" s="128">
        <v>0</v>
      </c>
      <c r="D48" s="50" t="e">
        <v>#DIV/0!</v>
      </c>
      <c r="E48" s="49">
        <v>768</v>
      </c>
      <c r="F48" s="124">
        <v>840</v>
      </c>
      <c r="G48" s="127">
        <v>0</v>
      </c>
      <c r="H48" s="43" t="e">
        <v>#DIV/0!</v>
      </c>
      <c r="I48" s="37">
        <v>840</v>
      </c>
      <c r="J48" s="36">
        <v>0.91428571428571426</v>
      </c>
      <c r="K48" s="48" t="e">
        <v>#DIV/0!</v>
      </c>
      <c r="L48" s="47" t="e">
        <v>#DIV/0!</v>
      </c>
    </row>
    <row r="49" spans="1:12" x14ac:dyDescent="0.4">
      <c r="A49" s="39" t="s">
        <v>80</v>
      </c>
      <c r="B49" s="124">
        <v>1468</v>
      </c>
      <c r="C49" s="125">
        <v>1469</v>
      </c>
      <c r="D49" s="46">
        <v>0.99931926480599043</v>
      </c>
      <c r="E49" s="44">
        <v>-1</v>
      </c>
      <c r="F49" s="124">
        <v>2700</v>
      </c>
      <c r="G49" s="125">
        <v>2790</v>
      </c>
      <c r="H49" s="43">
        <v>0.967741935483871</v>
      </c>
      <c r="I49" s="37">
        <v>-90</v>
      </c>
      <c r="J49" s="36">
        <v>0.54370370370370369</v>
      </c>
      <c r="K49" s="36">
        <v>0.52652329749103943</v>
      </c>
      <c r="L49" s="35">
        <v>1.7180406212664256E-2</v>
      </c>
    </row>
    <row r="50" spans="1:12" x14ac:dyDescent="0.4">
      <c r="A50" s="45" t="s">
        <v>78</v>
      </c>
      <c r="B50" s="126">
        <v>883</v>
      </c>
      <c r="C50" s="123">
        <v>1259</v>
      </c>
      <c r="D50" s="46">
        <v>0.70135027799841143</v>
      </c>
      <c r="E50" s="44">
        <v>-376</v>
      </c>
      <c r="F50" s="126">
        <v>2700</v>
      </c>
      <c r="G50" s="123">
        <v>2790</v>
      </c>
      <c r="H50" s="43">
        <v>0.967741935483871</v>
      </c>
      <c r="I50" s="37">
        <v>-90</v>
      </c>
      <c r="J50" s="36">
        <v>0.32703703703703701</v>
      </c>
      <c r="K50" s="43">
        <v>0.45125448028673837</v>
      </c>
      <c r="L50" s="42">
        <v>-0.12421744324970135</v>
      </c>
    </row>
    <row r="51" spans="1:12" x14ac:dyDescent="0.4">
      <c r="A51" s="39" t="s">
        <v>79</v>
      </c>
      <c r="B51" s="126">
        <v>1068</v>
      </c>
      <c r="C51" s="125">
        <v>1219</v>
      </c>
      <c r="D51" s="46">
        <v>0.87612797374897455</v>
      </c>
      <c r="E51" s="37">
        <v>-151</v>
      </c>
      <c r="F51" s="126">
        <v>2700</v>
      </c>
      <c r="G51" s="125">
        <v>2790</v>
      </c>
      <c r="H51" s="36">
        <v>0.967741935483871</v>
      </c>
      <c r="I51" s="37">
        <v>-90</v>
      </c>
      <c r="J51" s="36">
        <v>0.39555555555555555</v>
      </c>
      <c r="K51" s="36">
        <v>0.43691756272401433</v>
      </c>
      <c r="L51" s="35">
        <v>-4.1362007168458781E-2</v>
      </c>
    </row>
    <row r="52" spans="1:12" x14ac:dyDescent="0.4">
      <c r="A52" s="39" t="s">
        <v>75</v>
      </c>
      <c r="B52" s="126">
        <v>1873</v>
      </c>
      <c r="C52" s="125">
        <v>2111</v>
      </c>
      <c r="D52" s="46">
        <v>0.88725722406442442</v>
      </c>
      <c r="E52" s="37">
        <v>-238</v>
      </c>
      <c r="F52" s="126">
        <v>3594</v>
      </c>
      <c r="G52" s="125">
        <v>3827</v>
      </c>
      <c r="H52" s="36">
        <v>0.93911680167232825</v>
      </c>
      <c r="I52" s="37">
        <v>-233</v>
      </c>
      <c r="J52" s="36">
        <v>0.52114635503617135</v>
      </c>
      <c r="K52" s="36">
        <v>0.55160700287431408</v>
      </c>
      <c r="L52" s="35">
        <v>-3.0460647838142729E-2</v>
      </c>
    </row>
    <row r="53" spans="1:12" x14ac:dyDescent="0.4">
      <c r="A53" s="39" t="s">
        <v>77</v>
      </c>
      <c r="B53" s="126">
        <v>543</v>
      </c>
      <c r="C53" s="125">
        <v>592</v>
      </c>
      <c r="D53" s="46">
        <v>0.91722972972972971</v>
      </c>
      <c r="E53" s="37">
        <v>-49</v>
      </c>
      <c r="F53" s="126">
        <v>1195</v>
      </c>
      <c r="G53" s="125">
        <v>1360</v>
      </c>
      <c r="H53" s="36">
        <v>0.87867647058823528</v>
      </c>
      <c r="I53" s="37">
        <v>-165</v>
      </c>
      <c r="J53" s="36">
        <v>0.45439330543933054</v>
      </c>
      <c r="K53" s="36">
        <v>0.43529411764705883</v>
      </c>
      <c r="L53" s="35">
        <v>1.909918779227171E-2</v>
      </c>
    </row>
    <row r="54" spans="1:12" x14ac:dyDescent="0.4">
      <c r="A54" s="39" t="s">
        <v>76</v>
      </c>
      <c r="B54" s="124">
        <v>663</v>
      </c>
      <c r="C54" s="123">
        <v>872</v>
      </c>
      <c r="D54" s="60">
        <v>0.76032110091743121</v>
      </c>
      <c r="E54" s="44">
        <v>-209</v>
      </c>
      <c r="F54" s="124">
        <v>1660</v>
      </c>
      <c r="G54" s="123">
        <v>1660</v>
      </c>
      <c r="H54" s="43">
        <v>1</v>
      </c>
      <c r="I54" s="44">
        <v>0</v>
      </c>
      <c r="J54" s="43">
        <v>0.39939759036144579</v>
      </c>
      <c r="K54" s="43">
        <v>0.52530120481927711</v>
      </c>
      <c r="L54" s="42">
        <v>-0.12590361445783133</v>
      </c>
    </row>
    <row r="55" spans="1:12" x14ac:dyDescent="0.4">
      <c r="A55" s="41" t="s">
        <v>103</v>
      </c>
      <c r="B55" s="119">
        <v>486</v>
      </c>
      <c r="C55" s="118">
        <v>0</v>
      </c>
      <c r="D55" s="32" t="e">
        <v>#DIV/0!</v>
      </c>
      <c r="E55" s="33">
        <v>486</v>
      </c>
      <c r="F55" s="119">
        <v>1316</v>
      </c>
      <c r="G55" s="118">
        <v>0</v>
      </c>
      <c r="H55" s="32" t="e">
        <v>#DIV/0!</v>
      </c>
      <c r="I55" s="33">
        <v>1316</v>
      </c>
      <c r="J55" s="32">
        <v>0.36930091185410335</v>
      </c>
      <c r="K55" s="43" t="e">
        <v>#DIV/0!</v>
      </c>
      <c r="L55" s="42" t="e">
        <v>#DIV/0!</v>
      </c>
    </row>
    <row r="56" spans="1:12" s="31" customFormat="1" x14ac:dyDescent="0.4">
      <c r="A56" s="69" t="s">
        <v>102</v>
      </c>
      <c r="B56" s="122">
        <v>359</v>
      </c>
      <c r="C56" s="122">
        <v>0</v>
      </c>
      <c r="D56" s="68" t="e">
        <v>#DIV/0!</v>
      </c>
      <c r="E56" s="74">
        <v>359</v>
      </c>
      <c r="F56" s="122">
        <v>887</v>
      </c>
      <c r="G56" s="122">
        <v>0</v>
      </c>
      <c r="H56" s="68" t="e">
        <v>#DIV/0!</v>
      </c>
      <c r="I56" s="73">
        <v>887</v>
      </c>
      <c r="J56" s="68">
        <v>0.4047350620067644</v>
      </c>
      <c r="K56" s="68" t="e">
        <v>#DIV/0!</v>
      </c>
      <c r="L56" s="72" t="e">
        <v>#DIV/0!</v>
      </c>
    </row>
    <row r="57" spans="1:12" s="31" customFormat="1" x14ac:dyDescent="0.4">
      <c r="A57" s="38" t="s">
        <v>101</v>
      </c>
      <c r="B57" s="120">
        <v>118</v>
      </c>
      <c r="C57" s="121">
        <v>0</v>
      </c>
      <c r="D57" s="46" t="e">
        <v>#DIV/0!</v>
      </c>
      <c r="E57" s="85">
        <v>118</v>
      </c>
      <c r="F57" s="121">
        <v>297</v>
      </c>
      <c r="G57" s="120">
        <v>0</v>
      </c>
      <c r="H57" s="46" t="e">
        <v>#DIV/0!</v>
      </c>
      <c r="I57" s="63">
        <v>297</v>
      </c>
      <c r="J57" s="46">
        <v>0.39730639730639733</v>
      </c>
      <c r="K57" s="46" t="e">
        <v>#DIV/0!</v>
      </c>
      <c r="L57" s="59" t="e">
        <v>#DIV/0!</v>
      </c>
    </row>
    <row r="58" spans="1:12" s="31" customFormat="1" x14ac:dyDescent="0.4">
      <c r="A58" s="34" t="s">
        <v>100</v>
      </c>
      <c r="B58" s="118">
        <v>241</v>
      </c>
      <c r="C58" s="119">
        <v>0</v>
      </c>
      <c r="D58" s="46" t="e">
        <v>#DIV/0!</v>
      </c>
      <c r="E58" s="67">
        <v>241</v>
      </c>
      <c r="F58" s="119">
        <v>590</v>
      </c>
      <c r="G58" s="118">
        <v>0</v>
      </c>
      <c r="H58" s="36" t="e">
        <v>#DIV/0!</v>
      </c>
      <c r="I58" s="44">
        <v>590</v>
      </c>
      <c r="J58" s="36">
        <v>0.40847457627118644</v>
      </c>
      <c r="K58" s="36" t="e">
        <v>#DIV/0!</v>
      </c>
      <c r="L58" s="35" t="e">
        <v>#DIV/0!</v>
      </c>
    </row>
    <row r="59" spans="1:12" x14ac:dyDescent="0.4">
      <c r="A59" s="66" t="s">
        <v>93</v>
      </c>
      <c r="B59" s="117"/>
      <c r="C59" s="117"/>
      <c r="D59" s="115"/>
      <c r="E59" s="116"/>
      <c r="F59" s="117"/>
      <c r="G59" s="117"/>
      <c r="H59" s="115"/>
      <c r="I59" s="116"/>
      <c r="J59" s="115"/>
      <c r="K59" s="115"/>
      <c r="L59" s="114"/>
    </row>
    <row r="60" spans="1:12" x14ac:dyDescent="0.4">
      <c r="A60" s="113" t="s">
        <v>99</v>
      </c>
      <c r="B60" s="112"/>
      <c r="C60" s="111"/>
      <c r="D60" s="110"/>
      <c r="E60" s="109"/>
      <c r="F60" s="112"/>
      <c r="G60" s="111"/>
      <c r="H60" s="110"/>
      <c r="I60" s="109"/>
      <c r="J60" s="108"/>
      <c r="K60" s="108"/>
      <c r="L60" s="107"/>
    </row>
    <row r="61" spans="1:12" x14ac:dyDescent="0.4">
      <c r="A61" s="34" t="s">
        <v>98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x14ac:dyDescent="0.4">
      <c r="A62" s="66" t="s">
        <v>154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x14ac:dyDescent="0.4">
      <c r="A63" s="151" t="s">
        <v>153</v>
      </c>
      <c r="B63" s="214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97</v>
      </c>
      <c r="C64" s="28"/>
      <c r="E64" s="29"/>
      <c r="G64" s="28"/>
      <c r="I64" s="29"/>
      <c r="K64" s="28"/>
    </row>
    <row r="65" spans="1:11" x14ac:dyDescent="0.4">
      <c r="A65" s="28" t="s">
        <v>96</v>
      </c>
      <c r="C65" s="28"/>
      <c r="E65" s="29"/>
      <c r="G65" s="28"/>
      <c r="I65" s="29"/>
      <c r="K65" s="28"/>
    </row>
    <row r="66" spans="1:11" x14ac:dyDescent="0.4">
      <c r="A66" s="28" t="s">
        <v>95</v>
      </c>
    </row>
    <row r="67" spans="1:11" x14ac:dyDescent="0.4">
      <c r="A67" s="28" t="s">
        <v>160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2009年6月上旬航空旅客輸送実績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６月(中旬)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164</v>
      </c>
      <c r="C4" s="269" t="s">
        <v>163</v>
      </c>
      <c r="D4" s="274" t="s">
        <v>90</v>
      </c>
      <c r="E4" s="274"/>
      <c r="F4" s="275" t="s">
        <v>164</v>
      </c>
      <c r="G4" s="275" t="s">
        <v>163</v>
      </c>
      <c r="H4" s="274" t="s">
        <v>90</v>
      </c>
      <c r="I4" s="274"/>
      <c r="J4" s="275" t="s">
        <v>164</v>
      </c>
      <c r="K4" s="275" t="s">
        <v>163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134602</v>
      </c>
      <c r="C6" s="171">
        <v>135833</v>
      </c>
      <c r="D6" s="76">
        <v>0.99093740107337691</v>
      </c>
      <c r="E6" s="77">
        <v>-1231</v>
      </c>
      <c r="F6" s="171">
        <v>227539</v>
      </c>
      <c r="G6" s="171">
        <v>233956</v>
      </c>
      <c r="H6" s="76">
        <v>0.97257176563114434</v>
      </c>
      <c r="I6" s="77">
        <v>-6417</v>
      </c>
      <c r="J6" s="76">
        <v>0.59155573330286237</v>
      </c>
      <c r="K6" s="76">
        <v>0.58059207714271055</v>
      </c>
      <c r="L6" s="90">
        <v>1.0963656160151825E-2</v>
      </c>
    </row>
    <row r="7" spans="1:17" s="58" customFormat="1" x14ac:dyDescent="0.4">
      <c r="A7" s="66" t="s">
        <v>87</v>
      </c>
      <c r="B7" s="171">
        <v>67108</v>
      </c>
      <c r="C7" s="171">
        <v>66238</v>
      </c>
      <c r="D7" s="76">
        <v>1.0131344545427097</v>
      </c>
      <c r="E7" s="77">
        <v>870</v>
      </c>
      <c r="F7" s="171">
        <v>112128</v>
      </c>
      <c r="G7" s="171">
        <v>113534</v>
      </c>
      <c r="H7" s="76">
        <v>0.98761604453291529</v>
      </c>
      <c r="I7" s="77">
        <v>-1406</v>
      </c>
      <c r="J7" s="76">
        <v>0.59849457762557079</v>
      </c>
      <c r="K7" s="76">
        <v>0.58341994468617331</v>
      </c>
      <c r="L7" s="90">
        <v>1.5074632939397481E-2</v>
      </c>
    </row>
    <row r="8" spans="1:17" x14ac:dyDescent="0.4">
      <c r="A8" s="69" t="s">
        <v>131</v>
      </c>
      <c r="B8" s="172">
        <v>53730</v>
      </c>
      <c r="C8" s="172">
        <v>52806</v>
      </c>
      <c r="D8" s="88">
        <v>1.0174980115895922</v>
      </c>
      <c r="E8" s="74">
        <v>924</v>
      </c>
      <c r="F8" s="172">
        <v>90588</v>
      </c>
      <c r="G8" s="172">
        <v>91387</v>
      </c>
      <c r="H8" s="88">
        <v>0.99125696214997761</v>
      </c>
      <c r="I8" s="74">
        <v>-799</v>
      </c>
      <c r="J8" s="88">
        <v>0.59312491720757721</v>
      </c>
      <c r="K8" s="88">
        <v>0.57782835633076912</v>
      </c>
      <c r="L8" s="87">
        <v>1.5296560876808085E-2</v>
      </c>
    </row>
    <row r="9" spans="1:17" x14ac:dyDescent="0.4">
      <c r="A9" s="38" t="s">
        <v>84</v>
      </c>
      <c r="B9" s="138">
        <v>31155</v>
      </c>
      <c r="C9" s="138">
        <v>30613</v>
      </c>
      <c r="D9" s="82">
        <v>1.0177048966125501</v>
      </c>
      <c r="E9" s="83">
        <v>542</v>
      </c>
      <c r="F9" s="138">
        <v>55858</v>
      </c>
      <c r="G9" s="138">
        <v>51617</v>
      </c>
      <c r="H9" s="82">
        <v>1.0821628533235175</v>
      </c>
      <c r="I9" s="83">
        <v>4241</v>
      </c>
      <c r="J9" s="82">
        <v>0.55775358945898523</v>
      </c>
      <c r="K9" s="82">
        <v>0.59307979929093124</v>
      </c>
      <c r="L9" s="81">
        <v>-3.5326209831946009E-2</v>
      </c>
    </row>
    <row r="10" spans="1:17" x14ac:dyDescent="0.4">
      <c r="A10" s="39" t="s">
        <v>86</v>
      </c>
      <c r="B10" s="138">
        <v>4545</v>
      </c>
      <c r="C10" s="138">
        <v>3965</v>
      </c>
      <c r="D10" s="84">
        <v>1.146279949558638</v>
      </c>
      <c r="E10" s="71">
        <v>580</v>
      </c>
      <c r="F10" s="138">
        <v>5000</v>
      </c>
      <c r="G10" s="138">
        <v>5000</v>
      </c>
      <c r="H10" s="84">
        <v>1</v>
      </c>
      <c r="I10" s="71">
        <v>0</v>
      </c>
      <c r="J10" s="84">
        <v>0.90900000000000003</v>
      </c>
      <c r="K10" s="84">
        <v>0.79300000000000004</v>
      </c>
      <c r="L10" s="89">
        <v>0.11599999999999999</v>
      </c>
    </row>
    <row r="11" spans="1:17" x14ac:dyDescent="0.4">
      <c r="A11" s="39" t="s">
        <v>106</v>
      </c>
      <c r="B11" s="138">
        <v>5801</v>
      </c>
      <c r="C11" s="138">
        <v>4212</v>
      </c>
      <c r="D11" s="84">
        <v>1.3772554605887939</v>
      </c>
      <c r="E11" s="71">
        <v>1589</v>
      </c>
      <c r="F11" s="138">
        <v>8505</v>
      </c>
      <c r="G11" s="138">
        <v>10220</v>
      </c>
      <c r="H11" s="84">
        <v>0.8321917808219178</v>
      </c>
      <c r="I11" s="71">
        <v>-1715</v>
      </c>
      <c r="J11" s="84">
        <v>0.68206937095825981</v>
      </c>
      <c r="K11" s="84">
        <v>0.412133072407045</v>
      </c>
      <c r="L11" s="89">
        <v>0.26993629855121481</v>
      </c>
    </row>
    <row r="12" spans="1:17" x14ac:dyDescent="0.4">
      <c r="A12" s="39" t="s">
        <v>82</v>
      </c>
      <c r="B12" s="138">
        <v>5456</v>
      </c>
      <c r="C12" s="138">
        <v>5884</v>
      </c>
      <c r="D12" s="84">
        <v>0.92726036709721282</v>
      </c>
      <c r="E12" s="71">
        <v>-428</v>
      </c>
      <c r="F12" s="138">
        <v>9425</v>
      </c>
      <c r="G12" s="138">
        <v>9570</v>
      </c>
      <c r="H12" s="84">
        <v>0.98484848484848486</v>
      </c>
      <c r="I12" s="71">
        <v>-145</v>
      </c>
      <c r="J12" s="84">
        <v>0.57888594164456231</v>
      </c>
      <c r="K12" s="84">
        <v>0.61483803552769067</v>
      </c>
      <c r="L12" s="89">
        <v>-3.5952093883128367E-2</v>
      </c>
    </row>
    <row r="13" spans="1:17" x14ac:dyDescent="0.4">
      <c r="A13" s="39" t="s">
        <v>83</v>
      </c>
      <c r="B13" s="138">
        <v>6773</v>
      </c>
      <c r="C13" s="138">
        <v>6664</v>
      </c>
      <c r="D13" s="84">
        <v>1.0163565426170469</v>
      </c>
      <c r="E13" s="71">
        <v>109</v>
      </c>
      <c r="F13" s="138">
        <v>11800</v>
      </c>
      <c r="G13" s="138">
        <v>12370</v>
      </c>
      <c r="H13" s="84">
        <v>0.9539207760711399</v>
      </c>
      <c r="I13" s="71">
        <v>-570</v>
      </c>
      <c r="J13" s="84">
        <v>0.5739830508474576</v>
      </c>
      <c r="K13" s="84">
        <v>0.53872271624898949</v>
      </c>
      <c r="L13" s="89">
        <v>3.5260334598468113E-2</v>
      </c>
    </row>
    <row r="14" spans="1:17" x14ac:dyDescent="0.4">
      <c r="A14" s="41" t="s">
        <v>130</v>
      </c>
      <c r="B14" s="138">
        <v>0</v>
      </c>
      <c r="C14" s="138">
        <v>0</v>
      </c>
      <c r="D14" s="84" t="e">
        <v>#DIV/0!</v>
      </c>
      <c r="E14" s="85">
        <v>0</v>
      </c>
      <c r="F14" s="138">
        <v>0</v>
      </c>
      <c r="G14" s="138">
        <v>0</v>
      </c>
      <c r="H14" s="82" t="e">
        <v>#DIV/0!</v>
      </c>
      <c r="I14" s="83">
        <v>0</v>
      </c>
      <c r="J14" s="84" t="e">
        <v>#DIV/0!</v>
      </c>
      <c r="K14" s="84" t="e">
        <v>#DIV/0!</v>
      </c>
      <c r="L14" s="156" t="e">
        <v>#DIV/0!</v>
      </c>
    </row>
    <row r="15" spans="1:17" x14ac:dyDescent="0.4">
      <c r="A15" s="45" t="s">
        <v>129</v>
      </c>
      <c r="B15" s="138">
        <v>0</v>
      </c>
      <c r="C15" s="138">
        <v>1468</v>
      </c>
      <c r="D15" s="84">
        <v>0</v>
      </c>
      <c r="E15" s="71">
        <v>-1468</v>
      </c>
      <c r="F15" s="138">
        <v>0</v>
      </c>
      <c r="G15" s="138">
        <v>2610</v>
      </c>
      <c r="H15" s="82">
        <v>0</v>
      </c>
      <c r="I15" s="83">
        <v>-2610</v>
      </c>
      <c r="J15" s="86" t="e">
        <v>#DIV/0!</v>
      </c>
      <c r="K15" s="86">
        <v>0.56245210727969353</v>
      </c>
      <c r="L15" s="78" t="e">
        <v>#DIV/0!</v>
      </c>
    </row>
    <row r="16" spans="1:17" x14ac:dyDescent="0.4">
      <c r="A16" s="45" t="s">
        <v>128</v>
      </c>
      <c r="B16" s="121">
        <v>0</v>
      </c>
      <c r="C16" s="121">
        <v>0</v>
      </c>
      <c r="D16" s="86" t="e">
        <v>#DIV/0!</v>
      </c>
      <c r="E16" s="70">
        <v>0</v>
      </c>
      <c r="F16" s="121">
        <v>0</v>
      </c>
      <c r="G16" s="121">
        <v>0</v>
      </c>
      <c r="H16" s="86" t="e">
        <v>#DIV/0!</v>
      </c>
      <c r="I16" s="85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12791</v>
      </c>
      <c r="C17" s="172">
        <v>12883</v>
      </c>
      <c r="D17" s="88">
        <v>0.99285880617868505</v>
      </c>
      <c r="E17" s="74">
        <v>-92</v>
      </c>
      <c r="F17" s="172">
        <v>20370</v>
      </c>
      <c r="G17" s="172">
        <v>21055</v>
      </c>
      <c r="H17" s="88">
        <v>0.9674661600569936</v>
      </c>
      <c r="I17" s="74">
        <v>-685</v>
      </c>
      <c r="J17" s="88">
        <v>0.62793323514972998</v>
      </c>
      <c r="K17" s="88">
        <v>0.61187366421277611</v>
      </c>
      <c r="L17" s="87">
        <v>1.6059570936953871E-2</v>
      </c>
    </row>
    <row r="18" spans="1:12" x14ac:dyDescent="0.4">
      <c r="A18" s="38" t="s">
        <v>126</v>
      </c>
      <c r="B18" s="125">
        <v>0</v>
      </c>
      <c r="C18" s="138">
        <v>959</v>
      </c>
      <c r="D18" s="82">
        <v>0</v>
      </c>
      <c r="E18" s="83">
        <v>-959</v>
      </c>
      <c r="F18" s="138">
        <v>0</v>
      </c>
      <c r="G18" s="128">
        <v>1490</v>
      </c>
      <c r="H18" s="82">
        <v>0</v>
      </c>
      <c r="I18" s="83">
        <v>-1490</v>
      </c>
      <c r="J18" s="82" t="e">
        <v>#DIV/0!</v>
      </c>
      <c r="K18" s="82">
        <v>0.64362416107382547</v>
      </c>
      <c r="L18" s="81" t="e">
        <v>#DIV/0!</v>
      </c>
    </row>
    <row r="19" spans="1:12" x14ac:dyDescent="0.4">
      <c r="A19" s="39" t="s">
        <v>106</v>
      </c>
      <c r="B19" s="173">
        <v>0</v>
      </c>
      <c r="C19" s="138">
        <v>872</v>
      </c>
      <c r="D19" s="84">
        <v>0</v>
      </c>
      <c r="E19" s="71">
        <v>-872</v>
      </c>
      <c r="F19" s="138">
        <v>0</v>
      </c>
      <c r="G19" s="128">
        <v>1500</v>
      </c>
      <c r="H19" s="84">
        <v>0</v>
      </c>
      <c r="I19" s="71">
        <v>-1500</v>
      </c>
      <c r="J19" s="84" t="e">
        <v>#DIV/0!</v>
      </c>
      <c r="K19" s="84">
        <v>0.58133333333333337</v>
      </c>
      <c r="L19" s="89" t="e">
        <v>#DIV/0!</v>
      </c>
    </row>
    <row r="20" spans="1:12" x14ac:dyDescent="0.4">
      <c r="A20" s="39" t="s">
        <v>98</v>
      </c>
      <c r="B20" s="125">
        <v>1206</v>
      </c>
      <c r="C20" s="138">
        <v>1164</v>
      </c>
      <c r="D20" s="84">
        <v>1.0360824742268042</v>
      </c>
      <c r="E20" s="71">
        <v>42</v>
      </c>
      <c r="F20" s="138">
        <v>1450</v>
      </c>
      <c r="G20" s="128">
        <v>1450</v>
      </c>
      <c r="H20" s="84">
        <v>1</v>
      </c>
      <c r="I20" s="71">
        <v>0</v>
      </c>
      <c r="J20" s="84">
        <v>0.8317241379310345</v>
      </c>
      <c r="K20" s="84">
        <v>0.8027586206896552</v>
      </c>
      <c r="L20" s="89">
        <v>2.8965517241379302E-2</v>
      </c>
    </row>
    <row r="21" spans="1:12" x14ac:dyDescent="0.4">
      <c r="A21" s="39" t="s">
        <v>125</v>
      </c>
      <c r="B21" s="125">
        <v>2089</v>
      </c>
      <c r="C21" s="138">
        <v>2151</v>
      </c>
      <c r="D21" s="84">
        <v>0.97117619711761971</v>
      </c>
      <c r="E21" s="71">
        <v>-62</v>
      </c>
      <c r="F21" s="138">
        <v>3000</v>
      </c>
      <c r="G21" s="128">
        <v>2990</v>
      </c>
      <c r="H21" s="84">
        <v>1.0033444816053512</v>
      </c>
      <c r="I21" s="71">
        <v>10</v>
      </c>
      <c r="J21" s="84">
        <v>0.69633333333333336</v>
      </c>
      <c r="K21" s="84">
        <v>0.71939799331103682</v>
      </c>
      <c r="L21" s="89">
        <v>-2.3064659977703461E-2</v>
      </c>
    </row>
    <row r="22" spans="1:12" x14ac:dyDescent="0.4">
      <c r="A22" s="39" t="s">
        <v>124</v>
      </c>
      <c r="B22" s="123">
        <v>1190</v>
      </c>
      <c r="C22" s="138">
        <v>1121</v>
      </c>
      <c r="D22" s="79">
        <v>1.0615521855486174</v>
      </c>
      <c r="E22" s="70">
        <v>69</v>
      </c>
      <c r="F22" s="138">
        <v>1500</v>
      </c>
      <c r="G22" s="128">
        <v>1495</v>
      </c>
      <c r="H22" s="79">
        <v>1.0033444816053512</v>
      </c>
      <c r="I22" s="70">
        <v>5</v>
      </c>
      <c r="J22" s="79">
        <v>0.79333333333333333</v>
      </c>
      <c r="K22" s="79">
        <v>0.74983277591973241</v>
      </c>
      <c r="L22" s="78">
        <v>4.3500557413600927E-2</v>
      </c>
    </row>
    <row r="23" spans="1:12" x14ac:dyDescent="0.4">
      <c r="A23" s="45" t="s">
        <v>123</v>
      </c>
      <c r="B23" s="125">
        <v>0</v>
      </c>
      <c r="C23" s="138">
        <v>0</v>
      </c>
      <c r="D23" s="84" t="e">
        <v>#DIV/0!</v>
      </c>
      <c r="E23" s="71">
        <v>0</v>
      </c>
      <c r="F23" s="138">
        <v>0</v>
      </c>
      <c r="G23" s="128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122</v>
      </c>
      <c r="B24" s="125">
        <v>889</v>
      </c>
      <c r="C24" s="138">
        <v>865</v>
      </c>
      <c r="D24" s="84">
        <v>1.0277456647398844</v>
      </c>
      <c r="E24" s="71">
        <v>24</v>
      </c>
      <c r="F24" s="138">
        <v>1495</v>
      </c>
      <c r="G24" s="128">
        <v>1500</v>
      </c>
      <c r="H24" s="84">
        <v>0.9966666666666667</v>
      </c>
      <c r="I24" s="71">
        <v>-5</v>
      </c>
      <c r="J24" s="84">
        <v>0.59464882943143815</v>
      </c>
      <c r="K24" s="84">
        <v>0.57666666666666666</v>
      </c>
      <c r="L24" s="89">
        <v>1.7982162764771492E-2</v>
      </c>
    </row>
    <row r="25" spans="1:12" x14ac:dyDescent="0.4">
      <c r="A25" s="39" t="s">
        <v>121</v>
      </c>
      <c r="B25" s="125">
        <v>694</v>
      </c>
      <c r="C25" s="138">
        <v>587</v>
      </c>
      <c r="D25" s="84">
        <v>1.182282793867121</v>
      </c>
      <c r="E25" s="71">
        <v>107</v>
      </c>
      <c r="F25" s="138">
        <v>1490</v>
      </c>
      <c r="G25" s="128">
        <v>1490</v>
      </c>
      <c r="H25" s="84">
        <v>1</v>
      </c>
      <c r="I25" s="71">
        <v>0</v>
      </c>
      <c r="J25" s="84">
        <v>0.46577181208053692</v>
      </c>
      <c r="K25" s="84">
        <v>0.39395973154362418</v>
      </c>
      <c r="L25" s="89">
        <v>7.1812080536912737E-2</v>
      </c>
    </row>
    <row r="26" spans="1:12" x14ac:dyDescent="0.4">
      <c r="A26" s="39" t="s">
        <v>120</v>
      </c>
      <c r="B26" s="128">
        <v>1184</v>
      </c>
      <c r="C26" s="138">
        <v>0</v>
      </c>
      <c r="D26" s="84" t="e">
        <v>#DIV/0!</v>
      </c>
      <c r="E26" s="71">
        <v>1184</v>
      </c>
      <c r="F26" s="138">
        <v>1500</v>
      </c>
      <c r="G26" s="128">
        <v>0</v>
      </c>
      <c r="H26" s="84" t="e">
        <v>#DIV/0!</v>
      </c>
      <c r="I26" s="71">
        <v>1500</v>
      </c>
      <c r="J26" s="84">
        <v>0.78933333333333333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3">
        <v>566</v>
      </c>
      <c r="C27" s="138">
        <v>497</v>
      </c>
      <c r="D27" s="79">
        <v>1.1388329979879275</v>
      </c>
      <c r="E27" s="70">
        <v>69</v>
      </c>
      <c r="F27" s="138">
        <v>1200</v>
      </c>
      <c r="G27" s="128">
        <v>890</v>
      </c>
      <c r="H27" s="79">
        <v>1.348314606741573</v>
      </c>
      <c r="I27" s="70">
        <v>310</v>
      </c>
      <c r="J27" s="79">
        <v>0.47166666666666668</v>
      </c>
      <c r="K27" s="79">
        <v>0.55842696629213484</v>
      </c>
      <c r="L27" s="78">
        <v>-8.6760299625468162E-2</v>
      </c>
    </row>
    <row r="28" spans="1:12" x14ac:dyDescent="0.4">
      <c r="A28" s="45" t="s">
        <v>118</v>
      </c>
      <c r="B28" s="125">
        <v>0</v>
      </c>
      <c r="C28" s="138">
        <v>205</v>
      </c>
      <c r="D28" s="84">
        <v>0</v>
      </c>
      <c r="E28" s="71">
        <v>-205</v>
      </c>
      <c r="F28" s="138">
        <v>0</v>
      </c>
      <c r="G28" s="128">
        <v>600</v>
      </c>
      <c r="H28" s="84">
        <v>0</v>
      </c>
      <c r="I28" s="71">
        <v>-600</v>
      </c>
      <c r="J28" s="84" t="e">
        <v>#DIV/0!</v>
      </c>
      <c r="K28" s="84">
        <v>0.34166666666666667</v>
      </c>
      <c r="L28" s="89" t="e">
        <v>#DIV/0!</v>
      </c>
    </row>
    <row r="29" spans="1:12" x14ac:dyDescent="0.4">
      <c r="A29" s="39" t="s">
        <v>117</v>
      </c>
      <c r="B29" s="125">
        <v>842</v>
      </c>
      <c r="C29" s="138">
        <v>1074</v>
      </c>
      <c r="D29" s="84">
        <v>0.78398510242085662</v>
      </c>
      <c r="E29" s="71">
        <v>-232</v>
      </c>
      <c r="F29" s="138">
        <v>1640</v>
      </c>
      <c r="G29" s="128">
        <v>1500</v>
      </c>
      <c r="H29" s="84">
        <v>1.0933333333333333</v>
      </c>
      <c r="I29" s="71">
        <v>140</v>
      </c>
      <c r="J29" s="84">
        <v>0.51341463414634148</v>
      </c>
      <c r="K29" s="84">
        <v>0.71599999999999997</v>
      </c>
      <c r="L29" s="89">
        <v>-0.20258536585365849</v>
      </c>
    </row>
    <row r="30" spans="1:12" x14ac:dyDescent="0.4">
      <c r="A30" s="45" t="s">
        <v>116</v>
      </c>
      <c r="B30" s="123">
        <v>0</v>
      </c>
      <c r="C30" s="138">
        <v>583</v>
      </c>
      <c r="D30" s="79">
        <v>0</v>
      </c>
      <c r="E30" s="70">
        <v>-583</v>
      </c>
      <c r="F30" s="138">
        <v>0</v>
      </c>
      <c r="G30" s="128">
        <v>1500</v>
      </c>
      <c r="H30" s="79">
        <v>0</v>
      </c>
      <c r="I30" s="70">
        <v>-1500</v>
      </c>
      <c r="J30" s="79" t="e">
        <v>#DIV/0!</v>
      </c>
      <c r="K30" s="79">
        <v>0.38866666666666666</v>
      </c>
      <c r="L30" s="78" t="e">
        <v>#DIV/0!</v>
      </c>
    </row>
    <row r="31" spans="1:12" x14ac:dyDescent="0.4">
      <c r="A31" s="45" t="s">
        <v>115</v>
      </c>
      <c r="B31" s="123">
        <v>850</v>
      </c>
      <c r="C31" s="121">
        <v>1203</v>
      </c>
      <c r="D31" s="79">
        <v>0.7065669160432253</v>
      </c>
      <c r="E31" s="70">
        <v>-353</v>
      </c>
      <c r="F31" s="121">
        <v>1495</v>
      </c>
      <c r="G31" s="120">
        <v>1650</v>
      </c>
      <c r="H31" s="79">
        <v>0.90606060606060601</v>
      </c>
      <c r="I31" s="70">
        <v>-155</v>
      </c>
      <c r="J31" s="79">
        <v>0.56856187290969895</v>
      </c>
      <c r="K31" s="79">
        <v>0.72909090909090912</v>
      </c>
      <c r="L31" s="78">
        <v>-0.16052903618121017</v>
      </c>
    </row>
    <row r="32" spans="1:12" x14ac:dyDescent="0.4">
      <c r="A32" s="39" t="s">
        <v>114</v>
      </c>
      <c r="B32" s="125">
        <v>823</v>
      </c>
      <c r="C32" s="126">
        <v>831</v>
      </c>
      <c r="D32" s="84">
        <v>0.99037304452466912</v>
      </c>
      <c r="E32" s="71">
        <v>-8</v>
      </c>
      <c r="F32" s="126">
        <v>1495</v>
      </c>
      <c r="G32" s="126">
        <v>1500</v>
      </c>
      <c r="H32" s="84">
        <v>0.9966666666666667</v>
      </c>
      <c r="I32" s="71">
        <v>-5</v>
      </c>
      <c r="J32" s="84">
        <v>0.55050167224080271</v>
      </c>
      <c r="K32" s="84">
        <v>0.55400000000000005</v>
      </c>
      <c r="L32" s="89">
        <v>-3.4983277591973394E-3</v>
      </c>
    </row>
    <row r="33" spans="1:12" x14ac:dyDescent="0.4">
      <c r="A33" s="45" t="s">
        <v>138</v>
      </c>
      <c r="B33" s="123">
        <v>2458</v>
      </c>
      <c r="C33" s="121">
        <v>771</v>
      </c>
      <c r="D33" s="79">
        <v>3.1880674448767836</v>
      </c>
      <c r="E33" s="70">
        <v>1687</v>
      </c>
      <c r="F33" s="121">
        <v>4105</v>
      </c>
      <c r="G33" s="120">
        <v>1500</v>
      </c>
      <c r="H33" s="79">
        <v>2.7366666666666668</v>
      </c>
      <c r="I33" s="70">
        <v>2605</v>
      </c>
      <c r="J33" s="79">
        <v>0.59878197320341042</v>
      </c>
      <c r="K33" s="79">
        <v>0.51400000000000001</v>
      </c>
      <c r="L33" s="78">
        <v>8.478197320341041E-2</v>
      </c>
    </row>
    <row r="34" spans="1:12" x14ac:dyDescent="0.4">
      <c r="A34" s="69" t="s">
        <v>112</v>
      </c>
      <c r="B34" s="172">
        <v>587</v>
      </c>
      <c r="C34" s="172">
        <v>549</v>
      </c>
      <c r="D34" s="88">
        <v>1.0692167577413478</v>
      </c>
      <c r="E34" s="74">
        <v>38</v>
      </c>
      <c r="F34" s="172">
        <v>1170</v>
      </c>
      <c r="G34" s="172">
        <v>1092</v>
      </c>
      <c r="H34" s="88">
        <v>1.0714285714285714</v>
      </c>
      <c r="I34" s="74">
        <v>78</v>
      </c>
      <c r="J34" s="88">
        <v>0.5017094017094017</v>
      </c>
      <c r="K34" s="88">
        <v>0.50274725274725274</v>
      </c>
      <c r="L34" s="87">
        <v>-1.0378510378510342E-3</v>
      </c>
    </row>
    <row r="35" spans="1:12" x14ac:dyDescent="0.4">
      <c r="A35" s="38" t="s">
        <v>111</v>
      </c>
      <c r="B35" s="138">
        <v>342</v>
      </c>
      <c r="C35" s="138">
        <v>345</v>
      </c>
      <c r="D35" s="82">
        <v>0.99130434782608701</v>
      </c>
      <c r="E35" s="83">
        <v>-3</v>
      </c>
      <c r="F35" s="138">
        <v>780</v>
      </c>
      <c r="G35" s="138">
        <v>702</v>
      </c>
      <c r="H35" s="82">
        <v>1.1111111111111112</v>
      </c>
      <c r="I35" s="83">
        <v>78</v>
      </c>
      <c r="J35" s="82">
        <v>0.43846153846153846</v>
      </c>
      <c r="K35" s="82">
        <v>0.49145299145299143</v>
      </c>
      <c r="L35" s="81">
        <v>-5.299145299145297E-2</v>
      </c>
    </row>
    <row r="36" spans="1:12" x14ac:dyDescent="0.4">
      <c r="A36" s="39" t="s">
        <v>110</v>
      </c>
      <c r="B36" s="138">
        <v>245</v>
      </c>
      <c r="C36" s="138">
        <v>204</v>
      </c>
      <c r="D36" s="84">
        <v>1.2009803921568627</v>
      </c>
      <c r="E36" s="71">
        <v>41</v>
      </c>
      <c r="F36" s="138">
        <v>390</v>
      </c>
      <c r="G36" s="138">
        <v>390</v>
      </c>
      <c r="H36" s="84">
        <v>1</v>
      </c>
      <c r="I36" s="71">
        <v>0</v>
      </c>
      <c r="J36" s="84">
        <v>0.62820512820512819</v>
      </c>
      <c r="K36" s="84">
        <v>0.52307692307692311</v>
      </c>
      <c r="L36" s="89">
        <v>0.10512820512820509</v>
      </c>
    </row>
    <row r="37" spans="1:12" s="58" customFormat="1" x14ac:dyDescent="0.4">
      <c r="A37" s="66" t="s">
        <v>85</v>
      </c>
      <c r="B37" s="137">
        <v>67494</v>
      </c>
      <c r="C37" s="137">
        <v>69595</v>
      </c>
      <c r="D37" s="76">
        <v>0.96981104964437104</v>
      </c>
      <c r="E37" s="77">
        <v>-2101</v>
      </c>
      <c r="F37" s="137">
        <v>115411</v>
      </c>
      <c r="G37" s="137">
        <v>120422</v>
      </c>
      <c r="H37" s="76">
        <v>0.95838800219229048</v>
      </c>
      <c r="I37" s="77">
        <v>-5011</v>
      </c>
      <c r="J37" s="76">
        <v>0.58481427246969531</v>
      </c>
      <c r="K37" s="76">
        <v>0.5779259603726894</v>
      </c>
      <c r="L37" s="90">
        <v>6.8883120970059109E-3</v>
      </c>
    </row>
    <row r="38" spans="1:12" s="58" customFormat="1" x14ac:dyDescent="0.4">
      <c r="A38" s="69" t="s">
        <v>109</v>
      </c>
      <c r="B38" s="171">
        <v>67058</v>
      </c>
      <c r="C38" s="171">
        <v>69595</v>
      </c>
      <c r="D38" s="76">
        <v>0.9635462317695237</v>
      </c>
      <c r="E38" s="77">
        <v>-2537</v>
      </c>
      <c r="F38" s="171">
        <v>114522</v>
      </c>
      <c r="G38" s="171">
        <v>120422</v>
      </c>
      <c r="H38" s="76">
        <v>0.95100563020046169</v>
      </c>
      <c r="I38" s="77">
        <v>-5900</v>
      </c>
      <c r="J38" s="76">
        <v>0.58554688182183334</v>
      </c>
      <c r="K38" s="76">
        <v>0.5779259603726894</v>
      </c>
      <c r="L38" s="90">
        <v>7.620921449143947E-3</v>
      </c>
    </row>
    <row r="39" spans="1:12" x14ac:dyDescent="0.4">
      <c r="A39" s="39" t="s">
        <v>84</v>
      </c>
      <c r="B39" s="169">
        <v>26144</v>
      </c>
      <c r="C39" s="169">
        <v>26990</v>
      </c>
      <c r="D39" s="170">
        <v>0.9686550574286773</v>
      </c>
      <c r="E39" s="70">
        <v>-846</v>
      </c>
      <c r="F39" s="169">
        <v>44330</v>
      </c>
      <c r="G39" s="169">
        <v>44363</v>
      </c>
      <c r="H39" s="79">
        <v>0.99925613687081583</v>
      </c>
      <c r="I39" s="70">
        <v>-33</v>
      </c>
      <c r="J39" s="79">
        <v>0.58975862846830585</v>
      </c>
      <c r="K39" s="79">
        <v>0.60838987444492032</v>
      </c>
      <c r="L39" s="78">
        <v>-1.8631245976614474E-2</v>
      </c>
    </row>
    <row r="40" spans="1:12" x14ac:dyDescent="0.4">
      <c r="A40" s="39" t="s">
        <v>108</v>
      </c>
      <c r="B40" s="159">
        <v>1239</v>
      </c>
      <c r="C40" s="159">
        <v>1507</v>
      </c>
      <c r="D40" s="84">
        <v>0.8221632382216324</v>
      </c>
      <c r="E40" s="71">
        <v>-268</v>
      </c>
      <c r="F40" s="160">
        <v>2160</v>
      </c>
      <c r="G40" s="159">
        <v>2156</v>
      </c>
      <c r="H40" s="84">
        <v>1.0018552875695732</v>
      </c>
      <c r="I40" s="71">
        <v>4</v>
      </c>
      <c r="J40" s="84">
        <v>0.57361111111111107</v>
      </c>
      <c r="K40" s="84">
        <v>0.69897959183673475</v>
      </c>
      <c r="L40" s="89">
        <v>-0.12536848072562368</v>
      </c>
    </row>
    <row r="41" spans="1:12" x14ac:dyDescent="0.4">
      <c r="A41" s="39" t="s">
        <v>107</v>
      </c>
      <c r="B41" s="159">
        <v>3682</v>
      </c>
      <c r="C41" s="159">
        <v>2971</v>
      </c>
      <c r="D41" s="84">
        <v>1.2393133625042074</v>
      </c>
      <c r="E41" s="71">
        <v>711</v>
      </c>
      <c r="F41" s="160">
        <v>5140</v>
      </c>
      <c r="G41" s="159">
        <v>5140</v>
      </c>
      <c r="H41" s="166">
        <v>1</v>
      </c>
      <c r="I41" s="71">
        <v>0</v>
      </c>
      <c r="J41" s="84">
        <v>0.71634241245136188</v>
      </c>
      <c r="K41" s="84">
        <v>0.57801556420233458</v>
      </c>
      <c r="L41" s="89">
        <v>0.1383268482490273</v>
      </c>
    </row>
    <row r="42" spans="1:12" x14ac:dyDescent="0.4">
      <c r="A42" s="45" t="s">
        <v>106</v>
      </c>
      <c r="B42" s="159">
        <v>6428</v>
      </c>
      <c r="C42" s="159">
        <v>7123</v>
      </c>
      <c r="D42" s="165">
        <v>0.90242875193036642</v>
      </c>
      <c r="E42" s="91">
        <v>-695</v>
      </c>
      <c r="F42" s="159">
        <v>10305</v>
      </c>
      <c r="G42" s="159">
        <v>15040</v>
      </c>
      <c r="H42" s="166">
        <v>0.68517287234042556</v>
      </c>
      <c r="I42" s="71">
        <v>-4735</v>
      </c>
      <c r="J42" s="84">
        <v>0.62377486656962644</v>
      </c>
      <c r="K42" s="84">
        <v>0.47360372340425533</v>
      </c>
      <c r="L42" s="89">
        <v>0.15017114316537111</v>
      </c>
    </row>
    <row r="43" spans="1:12" x14ac:dyDescent="0.4">
      <c r="A43" s="45" t="s">
        <v>105</v>
      </c>
      <c r="B43" s="159">
        <v>2943</v>
      </c>
      <c r="C43" s="159">
        <v>3445</v>
      </c>
      <c r="D43" s="165">
        <v>0.85428156748911466</v>
      </c>
      <c r="E43" s="91">
        <v>-502</v>
      </c>
      <c r="F43" s="159">
        <v>4765</v>
      </c>
      <c r="G43" s="159">
        <v>7240</v>
      </c>
      <c r="H43" s="166">
        <v>0.65814917127071826</v>
      </c>
      <c r="I43" s="71">
        <v>-2475</v>
      </c>
      <c r="J43" s="84">
        <v>0.61762854144805879</v>
      </c>
      <c r="K43" s="84">
        <v>0.47582872928176795</v>
      </c>
      <c r="L43" s="89">
        <v>0.14179981216629084</v>
      </c>
    </row>
    <row r="44" spans="1:12" x14ac:dyDescent="0.4">
      <c r="A44" s="39" t="s">
        <v>82</v>
      </c>
      <c r="B44" s="159">
        <v>10010</v>
      </c>
      <c r="C44" s="159">
        <v>10234</v>
      </c>
      <c r="D44" s="165">
        <v>0.97811217510259918</v>
      </c>
      <c r="E44" s="91">
        <v>-224</v>
      </c>
      <c r="F44" s="168">
        <v>15982</v>
      </c>
      <c r="G44" s="168">
        <v>17642</v>
      </c>
      <c r="H44" s="166">
        <v>0.90590635982314927</v>
      </c>
      <c r="I44" s="71">
        <v>-1660</v>
      </c>
      <c r="J44" s="84">
        <v>0.62632962082342636</v>
      </c>
      <c r="K44" s="84">
        <v>0.5800929599818615</v>
      </c>
      <c r="L44" s="89">
        <v>4.6236660841564858E-2</v>
      </c>
    </row>
    <row r="45" spans="1:12" x14ac:dyDescent="0.4">
      <c r="A45" s="39" t="s">
        <v>83</v>
      </c>
      <c r="B45" s="159">
        <v>5709</v>
      </c>
      <c r="C45" s="159">
        <v>7577</v>
      </c>
      <c r="D45" s="165">
        <v>0.75346443183317935</v>
      </c>
      <c r="E45" s="70">
        <v>-1868</v>
      </c>
      <c r="F45" s="160">
        <v>10395</v>
      </c>
      <c r="G45" s="159">
        <v>10890</v>
      </c>
      <c r="H45" s="166">
        <v>0.95454545454545459</v>
      </c>
      <c r="I45" s="71">
        <v>-495</v>
      </c>
      <c r="J45" s="84">
        <v>0.54920634920634925</v>
      </c>
      <c r="K45" s="84">
        <v>0.69577594123048669</v>
      </c>
      <c r="L45" s="89">
        <v>-0.14656959202413744</v>
      </c>
    </row>
    <row r="46" spans="1:12" x14ac:dyDescent="0.4">
      <c r="A46" s="39" t="s">
        <v>81</v>
      </c>
      <c r="B46" s="159">
        <v>1251</v>
      </c>
      <c r="C46" s="159">
        <v>1167</v>
      </c>
      <c r="D46" s="165">
        <v>1.0719794344473008</v>
      </c>
      <c r="E46" s="70">
        <v>84</v>
      </c>
      <c r="F46" s="162">
        <v>2700</v>
      </c>
      <c r="G46" s="161">
        <v>2790</v>
      </c>
      <c r="H46" s="163">
        <v>0.967741935483871</v>
      </c>
      <c r="I46" s="71">
        <v>-90</v>
      </c>
      <c r="J46" s="84">
        <v>0.46333333333333332</v>
      </c>
      <c r="K46" s="84">
        <v>0.41827956989247311</v>
      </c>
      <c r="L46" s="89">
        <v>4.5053763440860206E-2</v>
      </c>
    </row>
    <row r="47" spans="1:12" x14ac:dyDescent="0.4">
      <c r="A47" s="39" t="s">
        <v>156</v>
      </c>
      <c r="B47" s="159">
        <v>385</v>
      </c>
      <c r="C47" s="159">
        <v>0</v>
      </c>
      <c r="D47" s="165" t="e">
        <v>#DIV/0!</v>
      </c>
      <c r="E47" s="70">
        <v>385</v>
      </c>
      <c r="F47" s="160">
        <v>1660</v>
      </c>
      <c r="G47" s="159">
        <v>0</v>
      </c>
      <c r="H47" s="167" t="e">
        <v>#DIV/0!</v>
      </c>
      <c r="I47" s="71">
        <v>1660</v>
      </c>
      <c r="J47" s="84">
        <v>0.23192771084337349</v>
      </c>
      <c r="K47" s="84" t="e">
        <v>#DIV/0!</v>
      </c>
      <c r="L47" s="89" t="e">
        <v>#DIV/0!</v>
      </c>
    </row>
    <row r="48" spans="1:12" x14ac:dyDescent="0.4">
      <c r="A48" s="39" t="s">
        <v>155</v>
      </c>
      <c r="B48" s="159">
        <v>967</v>
      </c>
      <c r="C48" s="159">
        <v>0</v>
      </c>
      <c r="D48" s="165" t="e">
        <v>#DIV/0!</v>
      </c>
      <c r="E48" s="70">
        <v>967</v>
      </c>
      <c r="F48" s="159">
        <v>1200</v>
      </c>
      <c r="G48" s="159">
        <v>0</v>
      </c>
      <c r="H48" s="163" t="e">
        <v>#DIV/0!</v>
      </c>
      <c r="I48" s="71">
        <v>1200</v>
      </c>
      <c r="J48" s="84">
        <v>0.80583333333333329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59">
        <v>1728</v>
      </c>
      <c r="C49" s="159">
        <v>1890</v>
      </c>
      <c r="D49" s="165">
        <v>0.91428571428571426</v>
      </c>
      <c r="E49" s="70">
        <v>-162</v>
      </c>
      <c r="F49" s="160">
        <v>2700</v>
      </c>
      <c r="G49" s="159">
        <v>2790</v>
      </c>
      <c r="H49" s="166">
        <v>0.967741935483871</v>
      </c>
      <c r="I49" s="71">
        <v>-90</v>
      </c>
      <c r="J49" s="84">
        <v>0.64</v>
      </c>
      <c r="K49" s="84">
        <v>0.67741935483870963</v>
      </c>
      <c r="L49" s="89">
        <v>-3.7419354838709618E-2</v>
      </c>
    </row>
    <row r="50" spans="1:12" x14ac:dyDescent="0.4">
      <c r="A50" s="45" t="s">
        <v>78</v>
      </c>
      <c r="B50" s="159">
        <v>954</v>
      </c>
      <c r="C50" s="159">
        <v>1306</v>
      </c>
      <c r="D50" s="165">
        <v>0.73047473200612556</v>
      </c>
      <c r="E50" s="70">
        <v>-352</v>
      </c>
      <c r="F50" s="162">
        <v>2700</v>
      </c>
      <c r="G50" s="161">
        <v>2790</v>
      </c>
      <c r="H50" s="166">
        <v>0.967741935483871</v>
      </c>
      <c r="I50" s="71">
        <v>-90</v>
      </c>
      <c r="J50" s="84">
        <v>0.35333333333333333</v>
      </c>
      <c r="K50" s="79">
        <v>0.46810035842293907</v>
      </c>
      <c r="L50" s="78">
        <v>-0.11476702508960573</v>
      </c>
    </row>
    <row r="51" spans="1:12" x14ac:dyDescent="0.4">
      <c r="A51" s="39" t="s">
        <v>79</v>
      </c>
      <c r="B51" s="159">
        <v>1428</v>
      </c>
      <c r="C51" s="159">
        <v>1578</v>
      </c>
      <c r="D51" s="165">
        <v>0.90494296577946765</v>
      </c>
      <c r="E51" s="71">
        <v>-150</v>
      </c>
      <c r="F51" s="160">
        <v>2700</v>
      </c>
      <c r="G51" s="161">
        <v>2790</v>
      </c>
      <c r="H51" s="163">
        <v>0.967741935483871</v>
      </c>
      <c r="I51" s="71">
        <v>-90</v>
      </c>
      <c r="J51" s="84">
        <v>0.52888888888888885</v>
      </c>
      <c r="K51" s="84">
        <v>0.56559139784946233</v>
      </c>
      <c r="L51" s="89">
        <v>-3.6702508960573477E-2</v>
      </c>
    </row>
    <row r="52" spans="1:12" x14ac:dyDescent="0.4">
      <c r="A52" s="39" t="s">
        <v>75</v>
      </c>
      <c r="B52" s="159">
        <v>2074</v>
      </c>
      <c r="C52" s="159">
        <v>2291</v>
      </c>
      <c r="D52" s="165">
        <v>0.90528153644696641</v>
      </c>
      <c r="E52" s="71">
        <v>-217</v>
      </c>
      <c r="F52" s="164">
        <v>3602</v>
      </c>
      <c r="G52" s="159">
        <v>3771</v>
      </c>
      <c r="H52" s="163">
        <v>0.95518430124635378</v>
      </c>
      <c r="I52" s="71">
        <v>-169</v>
      </c>
      <c r="J52" s="84">
        <v>0.57579122709605779</v>
      </c>
      <c r="K52" s="84">
        <v>0.60753115884380804</v>
      </c>
      <c r="L52" s="89">
        <v>-3.173993174775025E-2</v>
      </c>
    </row>
    <row r="53" spans="1:12" x14ac:dyDescent="0.4">
      <c r="A53" s="39" t="s">
        <v>77</v>
      </c>
      <c r="B53" s="159">
        <v>548</v>
      </c>
      <c r="C53" s="159">
        <v>666</v>
      </c>
      <c r="D53" s="82">
        <v>0.82282282282282282</v>
      </c>
      <c r="E53" s="71">
        <v>-118</v>
      </c>
      <c r="F53" s="162">
        <v>1200</v>
      </c>
      <c r="G53" s="161">
        <v>1360</v>
      </c>
      <c r="H53" s="84">
        <v>0.88235294117647056</v>
      </c>
      <c r="I53" s="71">
        <v>-160</v>
      </c>
      <c r="J53" s="84">
        <v>0.45666666666666667</v>
      </c>
      <c r="K53" s="84">
        <v>0.48970588235294116</v>
      </c>
      <c r="L53" s="89">
        <v>-3.3039215686274492E-2</v>
      </c>
    </row>
    <row r="54" spans="1:12" x14ac:dyDescent="0.4">
      <c r="A54" s="39" t="s">
        <v>76</v>
      </c>
      <c r="B54" s="159">
        <v>814</v>
      </c>
      <c r="C54" s="159">
        <v>850</v>
      </c>
      <c r="D54" s="82">
        <v>0.95764705882352941</v>
      </c>
      <c r="E54" s="71">
        <v>-36</v>
      </c>
      <c r="F54" s="160">
        <v>1660</v>
      </c>
      <c r="G54" s="159">
        <v>1660</v>
      </c>
      <c r="H54" s="84">
        <v>1</v>
      </c>
      <c r="I54" s="71">
        <v>0</v>
      </c>
      <c r="J54" s="84">
        <v>0.49036144578313251</v>
      </c>
      <c r="K54" s="84">
        <v>0.51204819277108438</v>
      </c>
      <c r="L54" s="89">
        <v>-2.1686746987951866E-2</v>
      </c>
    </row>
    <row r="55" spans="1:12" x14ac:dyDescent="0.4">
      <c r="A55" s="41" t="s">
        <v>103</v>
      </c>
      <c r="B55" s="157">
        <v>754</v>
      </c>
      <c r="C55" s="157">
        <v>0</v>
      </c>
      <c r="D55" s="86" t="e">
        <v>#DIV/0!</v>
      </c>
      <c r="E55" s="70">
        <v>754</v>
      </c>
      <c r="F55" s="158">
        <v>1323</v>
      </c>
      <c r="G55" s="157">
        <v>0</v>
      </c>
      <c r="H55" s="79" t="e">
        <v>#DIV/0!</v>
      </c>
      <c r="I55" s="70">
        <v>1323</v>
      </c>
      <c r="J55" s="79">
        <v>0.56991685563114136</v>
      </c>
      <c r="K55" s="79" t="e">
        <v>#DIV/0!</v>
      </c>
      <c r="L55" s="78" t="e">
        <v>#DIV/0!</v>
      </c>
    </row>
    <row r="56" spans="1:12" x14ac:dyDescent="0.4">
      <c r="A56" s="69" t="s">
        <v>102</v>
      </c>
      <c r="B56" s="122">
        <v>436</v>
      </c>
      <c r="C56" s="122">
        <v>0</v>
      </c>
      <c r="D56" s="88" t="e">
        <v>#DIV/0!</v>
      </c>
      <c r="E56" s="74">
        <v>436</v>
      </c>
      <c r="F56" s="122">
        <v>889</v>
      </c>
      <c r="G56" s="122">
        <v>0</v>
      </c>
      <c r="H56" s="88" t="e">
        <v>#DIV/0!</v>
      </c>
      <c r="I56" s="74">
        <v>889</v>
      </c>
      <c r="J56" s="88">
        <v>0.49043869516310462</v>
      </c>
      <c r="K56" s="88" t="e">
        <v>#DIV/0!</v>
      </c>
      <c r="L56" s="87" t="e">
        <v>#DIV/0!</v>
      </c>
    </row>
    <row r="57" spans="1:12" x14ac:dyDescent="0.4">
      <c r="A57" s="38" t="s">
        <v>101</v>
      </c>
      <c r="B57" s="120">
        <v>145</v>
      </c>
      <c r="C57" s="120">
        <v>0</v>
      </c>
      <c r="D57" s="86" t="e">
        <v>#DIV/0!</v>
      </c>
      <c r="E57" s="85">
        <v>145</v>
      </c>
      <c r="F57" s="120">
        <v>297</v>
      </c>
      <c r="G57" s="120">
        <v>0</v>
      </c>
      <c r="H57" s="86" t="e">
        <v>#DIV/0!</v>
      </c>
      <c r="I57" s="85">
        <v>297</v>
      </c>
      <c r="J57" s="86">
        <v>0.48821548821548821</v>
      </c>
      <c r="K57" s="86" t="e">
        <v>#DIV/0!</v>
      </c>
      <c r="L57" s="156" t="e">
        <v>#DIV/0!</v>
      </c>
    </row>
    <row r="58" spans="1:12" x14ac:dyDescent="0.4">
      <c r="A58" s="34" t="s">
        <v>100</v>
      </c>
      <c r="B58" s="118">
        <v>291</v>
      </c>
      <c r="C58" s="118">
        <v>0</v>
      </c>
      <c r="D58" s="95" t="e">
        <v>#DIV/0!</v>
      </c>
      <c r="E58" s="67">
        <v>291</v>
      </c>
      <c r="F58" s="118">
        <v>592</v>
      </c>
      <c r="G58" s="118">
        <v>0</v>
      </c>
      <c r="H58" s="95" t="e">
        <v>#DIV/0!</v>
      </c>
      <c r="I58" s="67">
        <v>592</v>
      </c>
      <c r="J58" s="95">
        <v>0.49155405405405406</v>
      </c>
      <c r="K58" s="95" t="e">
        <v>#DIV/0!</v>
      </c>
      <c r="L58" s="94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51" t="s">
        <v>99</v>
      </c>
      <c r="B60" s="150"/>
      <c r="C60" s="149"/>
      <c r="D60" s="148"/>
      <c r="E60" s="147"/>
      <c r="F60" s="150"/>
      <c r="G60" s="149"/>
      <c r="H60" s="148"/>
      <c r="I60" s="147"/>
      <c r="J60" s="146"/>
      <c r="K60" s="146"/>
      <c r="L60" s="145"/>
    </row>
    <row r="61" spans="1:12" x14ac:dyDescent="0.4">
      <c r="A61" s="98" t="s">
        <v>137</v>
      </c>
      <c r="B61" s="144"/>
      <c r="C61" s="143"/>
      <c r="D61" s="142"/>
      <c r="E61" s="141"/>
      <c r="F61" s="144"/>
      <c r="G61" s="143"/>
      <c r="H61" s="142"/>
      <c r="I61" s="141"/>
      <c r="J61" s="140"/>
      <c r="K61" s="140"/>
      <c r="L61" s="139"/>
    </row>
    <row r="62" spans="1:12" x14ac:dyDescent="0.4">
      <c r="A62" s="66" t="s">
        <v>154</v>
      </c>
      <c r="B62" s="150"/>
      <c r="C62" s="149"/>
      <c r="D62" s="148"/>
      <c r="E62" s="147"/>
      <c r="F62" s="150"/>
      <c r="G62" s="149"/>
      <c r="H62" s="148"/>
      <c r="I62" s="147"/>
      <c r="J62" s="146"/>
      <c r="K62" s="146"/>
      <c r="L62" s="145"/>
    </row>
    <row r="63" spans="1:12" x14ac:dyDescent="0.4">
      <c r="A63" s="151" t="s">
        <v>153</v>
      </c>
      <c r="B63" s="215"/>
      <c r="C63" s="149"/>
      <c r="D63" s="148"/>
      <c r="E63" s="147"/>
      <c r="F63" s="150"/>
      <c r="G63" s="149"/>
      <c r="H63" s="148"/>
      <c r="I63" s="147"/>
      <c r="J63" s="146"/>
      <c r="K63" s="146"/>
      <c r="L63" s="145"/>
    </row>
    <row r="64" spans="1:12" x14ac:dyDescent="0.4">
      <c r="A64" s="28" t="s">
        <v>97</v>
      </c>
      <c r="C64" s="31"/>
      <c r="E64" s="62"/>
      <c r="G64" s="31"/>
      <c r="I64" s="62"/>
      <c r="K64" s="31"/>
    </row>
    <row r="65" spans="1:11" x14ac:dyDescent="0.4">
      <c r="A65" s="28" t="s">
        <v>96</v>
      </c>
      <c r="C65" s="31"/>
      <c r="E65" s="62"/>
      <c r="G65" s="31"/>
      <c r="I65" s="62"/>
      <c r="K65" s="31"/>
    </row>
    <row r="66" spans="1:11" s="28" customFormat="1" x14ac:dyDescent="0.4">
      <c r="A66" s="28" t="s">
        <v>95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2009年6月中旬航空旅客輸送実績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６月(下旬)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166</v>
      </c>
      <c r="C4" s="269" t="s">
        <v>165</v>
      </c>
      <c r="D4" s="274" t="s">
        <v>90</v>
      </c>
      <c r="E4" s="274"/>
      <c r="F4" s="275" t="s">
        <v>166</v>
      </c>
      <c r="G4" s="275" t="s">
        <v>165</v>
      </c>
      <c r="H4" s="274" t="s">
        <v>90</v>
      </c>
      <c r="I4" s="274"/>
      <c r="J4" s="275" t="s">
        <v>166</v>
      </c>
      <c r="K4" s="275" t="s">
        <v>165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157357</v>
      </c>
      <c r="C6" s="171">
        <v>167550</v>
      </c>
      <c r="D6" s="76">
        <v>0.93916442852879733</v>
      </c>
      <c r="E6" s="77">
        <v>-10193</v>
      </c>
      <c r="F6" s="171">
        <v>232704</v>
      </c>
      <c r="G6" s="171">
        <v>235845</v>
      </c>
      <c r="H6" s="76">
        <v>0.98668193092921197</v>
      </c>
      <c r="I6" s="77">
        <v>-3141</v>
      </c>
      <c r="J6" s="76">
        <v>0.67621098047304729</v>
      </c>
      <c r="K6" s="76">
        <v>0.71042421929657185</v>
      </c>
      <c r="L6" s="90">
        <v>-3.4213238823524561E-2</v>
      </c>
    </row>
    <row r="7" spans="1:17" s="58" customFormat="1" x14ac:dyDescent="0.4">
      <c r="A7" s="66" t="s">
        <v>87</v>
      </c>
      <c r="B7" s="190">
        <v>75848</v>
      </c>
      <c r="C7" s="171">
        <v>81500</v>
      </c>
      <c r="D7" s="76">
        <v>0.93065030674846627</v>
      </c>
      <c r="E7" s="77">
        <v>-5652</v>
      </c>
      <c r="F7" s="171">
        <v>111308</v>
      </c>
      <c r="G7" s="171">
        <v>114164</v>
      </c>
      <c r="H7" s="76">
        <v>0.97498335727549845</v>
      </c>
      <c r="I7" s="189">
        <v>-2856</v>
      </c>
      <c r="J7" s="76">
        <v>0.68142451575807672</v>
      </c>
      <c r="K7" s="76">
        <v>0.71388528783154059</v>
      </c>
      <c r="L7" s="90">
        <v>-3.2460772073463873E-2</v>
      </c>
    </row>
    <row r="8" spans="1:17" x14ac:dyDescent="0.4">
      <c r="A8" s="69" t="s">
        <v>131</v>
      </c>
      <c r="B8" s="185">
        <v>60634</v>
      </c>
      <c r="C8" s="172">
        <v>65241</v>
      </c>
      <c r="D8" s="88">
        <v>0.92938489600098095</v>
      </c>
      <c r="E8" s="93">
        <v>-4607</v>
      </c>
      <c r="F8" s="172">
        <v>89902</v>
      </c>
      <c r="G8" s="172">
        <v>91875</v>
      </c>
      <c r="H8" s="88">
        <v>0.97852517006802719</v>
      </c>
      <c r="I8" s="93">
        <v>-1973</v>
      </c>
      <c r="J8" s="88">
        <v>0.67444550733020403</v>
      </c>
      <c r="K8" s="88">
        <v>0.71010612244897964</v>
      </c>
      <c r="L8" s="87">
        <v>-3.5660615118775607E-2</v>
      </c>
    </row>
    <row r="9" spans="1:17" x14ac:dyDescent="0.4">
      <c r="A9" s="38" t="s">
        <v>84</v>
      </c>
      <c r="B9" s="164">
        <v>37341</v>
      </c>
      <c r="C9" s="168">
        <v>39225</v>
      </c>
      <c r="D9" s="82">
        <v>0.95196940726577439</v>
      </c>
      <c r="E9" s="92">
        <v>-1884</v>
      </c>
      <c r="F9" s="168">
        <v>55278</v>
      </c>
      <c r="G9" s="168">
        <v>52100</v>
      </c>
      <c r="H9" s="82">
        <v>1.0609980806142034</v>
      </c>
      <c r="I9" s="92">
        <v>3178</v>
      </c>
      <c r="J9" s="82">
        <v>0.67551286225985019</v>
      </c>
      <c r="K9" s="82">
        <v>0.75287907869481763</v>
      </c>
      <c r="L9" s="81">
        <v>-7.7366216434967439E-2</v>
      </c>
    </row>
    <row r="10" spans="1:17" x14ac:dyDescent="0.4">
      <c r="A10" s="39" t="s">
        <v>86</v>
      </c>
      <c r="B10" s="164">
        <v>4442</v>
      </c>
      <c r="C10" s="168">
        <v>4259</v>
      </c>
      <c r="D10" s="84">
        <v>1.0429678328246068</v>
      </c>
      <c r="E10" s="91">
        <v>183</v>
      </c>
      <c r="F10" s="168">
        <v>4641</v>
      </c>
      <c r="G10" s="168">
        <v>5000</v>
      </c>
      <c r="H10" s="84">
        <v>0.92820000000000003</v>
      </c>
      <c r="I10" s="91">
        <v>-359</v>
      </c>
      <c r="J10" s="84">
        <v>0.95712131006248657</v>
      </c>
      <c r="K10" s="84">
        <v>0.8518</v>
      </c>
      <c r="L10" s="89">
        <v>0.10532131006248657</v>
      </c>
    </row>
    <row r="11" spans="1:17" x14ac:dyDescent="0.4">
      <c r="A11" s="39" t="s">
        <v>106</v>
      </c>
      <c r="B11" s="164">
        <v>5771</v>
      </c>
      <c r="C11" s="168">
        <v>5376</v>
      </c>
      <c r="D11" s="84">
        <v>1.0734747023809523</v>
      </c>
      <c r="E11" s="91">
        <v>395</v>
      </c>
      <c r="F11" s="168">
        <v>8220</v>
      </c>
      <c r="G11" s="168">
        <v>10220</v>
      </c>
      <c r="H11" s="84">
        <v>0.80430528375733856</v>
      </c>
      <c r="I11" s="91">
        <v>-2000</v>
      </c>
      <c r="J11" s="84">
        <v>0.70206812652068129</v>
      </c>
      <c r="K11" s="84">
        <v>0.52602739726027392</v>
      </c>
      <c r="L11" s="89">
        <v>0.17604072926040737</v>
      </c>
    </row>
    <row r="12" spans="1:17" x14ac:dyDescent="0.4">
      <c r="A12" s="39" t="s">
        <v>82</v>
      </c>
      <c r="B12" s="164">
        <v>6116</v>
      </c>
      <c r="C12" s="168">
        <v>6844</v>
      </c>
      <c r="D12" s="84">
        <v>0.89362945645821157</v>
      </c>
      <c r="E12" s="91">
        <v>-728</v>
      </c>
      <c r="F12" s="168">
        <v>9743</v>
      </c>
      <c r="G12" s="168">
        <v>9575</v>
      </c>
      <c r="H12" s="84">
        <v>1.0175456919060053</v>
      </c>
      <c r="I12" s="91">
        <v>168</v>
      </c>
      <c r="J12" s="84">
        <v>0.62773273119162476</v>
      </c>
      <c r="K12" s="84">
        <v>0.71477806788511744</v>
      </c>
      <c r="L12" s="89">
        <v>-8.7045336693492681E-2</v>
      </c>
    </row>
    <row r="13" spans="1:17" x14ac:dyDescent="0.4">
      <c r="A13" s="39" t="s">
        <v>83</v>
      </c>
      <c r="B13" s="164">
        <v>6964</v>
      </c>
      <c r="C13" s="168">
        <v>7483</v>
      </c>
      <c r="D13" s="84">
        <v>0.93064279032473607</v>
      </c>
      <c r="E13" s="91">
        <v>-519</v>
      </c>
      <c r="F13" s="168">
        <v>12020</v>
      </c>
      <c r="G13" s="168">
        <v>12370</v>
      </c>
      <c r="H13" s="84">
        <v>0.97170573969280516</v>
      </c>
      <c r="I13" s="91">
        <v>-350</v>
      </c>
      <c r="J13" s="84">
        <v>0.57936772046589013</v>
      </c>
      <c r="K13" s="84">
        <v>0.60493128536782537</v>
      </c>
      <c r="L13" s="89">
        <v>-2.5563564901935232E-2</v>
      </c>
    </row>
    <row r="14" spans="1:17" x14ac:dyDescent="0.4">
      <c r="A14" s="41" t="s">
        <v>130</v>
      </c>
      <c r="B14" s="164">
        <v>0</v>
      </c>
      <c r="C14" s="168">
        <v>0</v>
      </c>
      <c r="D14" s="36" t="e">
        <v>#DIV/0!</v>
      </c>
      <c r="E14" s="49">
        <v>0</v>
      </c>
      <c r="F14" s="168">
        <v>0</v>
      </c>
      <c r="G14" s="168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129</v>
      </c>
      <c r="B15" s="164">
        <v>0</v>
      </c>
      <c r="C15" s="168">
        <v>2054</v>
      </c>
      <c r="D15" s="84">
        <v>0</v>
      </c>
      <c r="E15" s="91">
        <v>-2054</v>
      </c>
      <c r="F15" s="168">
        <v>0</v>
      </c>
      <c r="G15" s="168">
        <v>2610</v>
      </c>
      <c r="H15" s="36">
        <v>0</v>
      </c>
      <c r="I15" s="49">
        <v>-2610</v>
      </c>
      <c r="J15" s="36" t="e">
        <v>#DIV/0!</v>
      </c>
      <c r="K15" s="36">
        <v>0.78697318007662831</v>
      </c>
      <c r="L15" s="35" t="e">
        <v>#DIV/0!</v>
      </c>
    </row>
    <row r="16" spans="1:17" x14ac:dyDescent="0.4">
      <c r="A16" s="45" t="s">
        <v>128</v>
      </c>
      <c r="B16" s="157">
        <v>0</v>
      </c>
      <c r="C16" s="157">
        <v>0</v>
      </c>
      <c r="D16" s="79" t="e">
        <v>#DIV/0!</v>
      </c>
      <c r="E16" s="70">
        <v>0</v>
      </c>
      <c r="F16" s="157">
        <v>0</v>
      </c>
      <c r="G16" s="157">
        <v>0</v>
      </c>
      <c r="H16" s="43" t="e">
        <v>#DIV/0!</v>
      </c>
      <c r="I16" s="54">
        <v>0</v>
      </c>
      <c r="J16" s="79" t="e">
        <v>#DIV/0!</v>
      </c>
      <c r="K16" s="86"/>
      <c r="L16" s="156"/>
    </row>
    <row r="17" spans="1:12" x14ac:dyDescent="0.4">
      <c r="A17" s="69" t="s">
        <v>127</v>
      </c>
      <c r="B17" s="185">
        <v>14528</v>
      </c>
      <c r="C17" s="185">
        <v>15476</v>
      </c>
      <c r="D17" s="88">
        <v>0.93874386146291033</v>
      </c>
      <c r="E17" s="93">
        <v>-948</v>
      </c>
      <c r="F17" s="172">
        <v>20264</v>
      </c>
      <c r="G17" s="172">
        <v>21119</v>
      </c>
      <c r="H17" s="88">
        <v>0.95951512855722332</v>
      </c>
      <c r="I17" s="93">
        <v>-855</v>
      </c>
      <c r="J17" s="88">
        <v>0.71693643900513226</v>
      </c>
      <c r="K17" s="88">
        <v>0.7327998484776741</v>
      </c>
      <c r="L17" s="87">
        <v>-1.5863409472541834E-2</v>
      </c>
    </row>
    <row r="18" spans="1:12" x14ac:dyDescent="0.4">
      <c r="A18" s="38" t="s">
        <v>126</v>
      </c>
      <c r="B18" s="164">
        <v>0</v>
      </c>
      <c r="C18" s="168">
        <v>1050</v>
      </c>
      <c r="D18" s="82">
        <v>0</v>
      </c>
      <c r="E18" s="92">
        <v>-1050</v>
      </c>
      <c r="F18" s="168">
        <v>0</v>
      </c>
      <c r="G18" s="168">
        <v>1495</v>
      </c>
      <c r="H18" s="82">
        <v>0</v>
      </c>
      <c r="I18" s="92">
        <v>-1495</v>
      </c>
      <c r="J18" s="82" t="e">
        <v>#DIV/0!</v>
      </c>
      <c r="K18" s="82">
        <v>0.7023411371237458</v>
      </c>
      <c r="L18" s="81" t="e">
        <v>#DIV/0!</v>
      </c>
    </row>
    <row r="19" spans="1:12" x14ac:dyDescent="0.4">
      <c r="A19" s="39" t="s">
        <v>106</v>
      </c>
      <c r="B19" s="164">
        <v>0</v>
      </c>
      <c r="C19" s="168">
        <v>911</v>
      </c>
      <c r="D19" s="84">
        <v>0</v>
      </c>
      <c r="E19" s="91">
        <v>-911</v>
      </c>
      <c r="F19" s="168">
        <v>0</v>
      </c>
      <c r="G19" s="168">
        <v>1495</v>
      </c>
      <c r="H19" s="84">
        <v>0</v>
      </c>
      <c r="I19" s="91">
        <v>-1495</v>
      </c>
      <c r="J19" s="84" t="e">
        <v>#DIV/0!</v>
      </c>
      <c r="K19" s="84">
        <v>0.60936454849498323</v>
      </c>
      <c r="L19" s="89" t="e">
        <v>#DIV/0!</v>
      </c>
    </row>
    <row r="20" spans="1:12" x14ac:dyDescent="0.4">
      <c r="A20" s="39" t="s">
        <v>98</v>
      </c>
      <c r="B20" s="164">
        <v>1034</v>
      </c>
      <c r="C20" s="168">
        <v>1143</v>
      </c>
      <c r="D20" s="84">
        <v>0.90463692038495191</v>
      </c>
      <c r="E20" s="91">
        <v>-109</v>
      </c>
      <c r="F20" s="168">
        <v>1455</v>
      </c>
      <c r="G20" s="168">
        <v>1475</v>
      </c>
      <c r="H20" s="84">
        <v>0.98644067796610169</v>
      </c>
      <c r="I20" s="91">
        <v>-20</v>
      </c>
      <c r="J20" s="84">
        <v>0.71065292096219934</v>
      </c>
      <c r="K20" s="84">
        <v>0.77491525423728813</v>
      </c>
      <c r="L20" s="89">
        <v>-6.426233327508879E-2</v>
      </c>
    </row>
    <row r="21" spans="1:12" x14ac:dyDescent="0.4">
      <c r="A21" s="39" t="s">
        <v>125</v>
      </c>
      <c r="B21" s="164">
        <v>2405</v>
      </c>
      <c r="C21" s="168">
        <v>2558</v>
      </c>
      <c r="D21" s="84">
        <v>0.94018764659890541</v>
      </c>
      <c r="E21" s="91">
        <v>-153</v>
      </c>
      <c r="F21" s="168">
        <v>3000</v>
      </c>
      <c r="G21" s="168">
        <v>3000</v>
      </c>
      <c r="H21" s="84">
        <v>1</v>
      </c>
      <c r="I21" s="91">
        <v>0</v>
      </c>
      <c r="J21" s="84">
        <v>0.80166666666666664</v>
      </c>
      <c r="K21" s="84">
        <v>0.85266666666666668</v>
      </c>
      <c r="L21" s="89">
        <v>-5.1000000000000045E-2</v>
      </c>
    </row>
    <row r="22" spans="1:12" x14ac:dyDescent="0.4">
      <c r="A22" s="39" t="s">
        <v>124</v>
      </c>
      <c r="B22" s="164">
        <v>1361</v>
      </c>
      <c r="C22" s="168">
        <v>1426</v>
      </c>
      <c r="D22" s="79">
        <v>0.95441795231416549</v>
      </c>
      <c r="E22" s="96">
        <v>-65</v>
      </c>
      <c r="F22" s="168">
        <v>1500</v>
      </c>
      <c r="G22" s="168">
        <v>1490</v>
      </c>
      <c r="H22" s="79">
        <v>1.0067114093959733</v>
      </c>
      <c r="I22" s="96">
        <v>10</v>
      </c>
      <c r="J22" s="79">
        <v>0.90733333333333333</v>
      </c>
      <c r="K22" s="79">
        <v>0.95704697986577181</v>
      </c>
      <c r="L22" s="78">
        <v>-4.9713646532438482E-2</v>
      </c>
    </row>
    <row r="23" spans="1:12" x14ac:dyDescent="0.4">
      <c r="A23" s="45" t="s">
        <v>123</v>
      </c>
      <c r="B23" s="164">
        <v>0</v>
      </c>
      <c r="C23" s="168">
        <v>0</v>
      </c>
      <c r="D23" s="84" t="e">
        <v>#DIV/0!</v>
      </c>
      <c r="E23" s="91">
        <v>0</v>
      </c>
      <c r="F23" s="168">
        <v>0</v>
      </c>
      <c r="G23" s="168">
        <v>0</v>
      </c>
      <c r="H23" s="84" t="e">
        <v>#DIV/0!</v>
      </c>
      <c r="I23" s="9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122</v>
      </c>
      <c r="B24" s="164">
        <v>1139</v>
      </c>
      <c r="C24" s="168">
        <v>1254</v>
      </c>
      <c r="D24" s="84">
        <v>0.90829346092503982</v>
      </c>
      <c r="E24" s="91">
        <v>-115</v>
      </c>
      <c r="F24" s="168">
        <v>1490</v>
      </c>
      <c r="G24" s="168">
        <v>1517</v>
      </c>
      <c r="H24" s="84">
        <v>0.98220171390903099</v>
      </c>
      <c r="I24" s="91">
        <v>-27</v>
      </c>
      <c r="J24" s="84">
        <v>0.7644295302013423</v>
      </c>
      <c r="K24" s="84">
        <v>0.82663150955833886</v>
      </c>
      <c r="L24" s="89">
        <v>-6.2201979356996562E-2</v>
      </c>
    </row>
    <row r="25" spans="1:12" x14ac:dyDescent="0.4">
      <c r="A25" s="39" t="s">
        <v>121</v>
      </c>
      <c r="B25" s="164">
        <v>818</v>
      </c>
      <c r="C25" s="168">
        <v>774</v>
      </c>
      <c r="D25" s="84">
        <v>1.0568475452196382</v>
      </c>
      <c r="E25" s="91">
        <v>44</v>
      </c>
      <c r="F25" s="168">
        <v>1500</v>
      </c>
      <c r="G25" s="168">
        <v>1500</v>
      </c>
      <c r="H25" s="84">
        <v>1</v>
      </c>
      <c r="I25" s="91">
        <v>0</v>
      </c>
      <c r="J25" s="84">
        <v>0.54533333333333334</v>
      </c>
      <c r="K25" s="84">
        <v>0.51600000000000001</v>
      </c>
      <c r="L25" s="89">
        <v>2.9333333333333322E-2</v>
      </c>
    </row>
    <row r="26" spans="1:12" x14ac:dyDescent="0.4">
      <c r="A26" s="39" t="s">
        <v>120</v>
      </c>
      <c r="B26" s="164">
        <v>1133</v>
      </c>
      <c r="C26" s="168">
        <v>0</v>
      </c>
      <c r="D26" s="84" t="e">
        <v>#DIV/0!</v>
      </c>
      <c r="E26" s="91">
        <v>1133</v>
      </c>
      <c r="F26" s="168">
        <v>1500</v>
      </c>
      <c r="G26" s="168">
        <v>0</v>
      </c>
      <c r="H26" s="84" t="e">
        <v>#DIV/0!</v>
      </c>
      <c r="I26" s="91">
        <v>1500</v>
      </c>
      <c r="J26" s="84">
        <v>0.7553333333333333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64">
        <v>648</v>
      </c>
      <c r="C27" s="168">
        <v>463</v>
      </c>
      <c r="D27" s="79">
        <v>1.3995680345572354</v>
      </c>
      <c r="E27" s="96">
        <v>185</v>
      </c>
      <c r="F27" s="168">
        <v>1234</v>
      </c>
      <c r="G27" s="191">
        <v>750</v>
      </c>
      <c r="H27" s="79">
        <v>1.6453333333333333</v>
      </c>
      <c r="I27" s="96">
        <v>484</v>
      </c>
      <c r="J27" s="79">
        <v>0.52512155591572118</v>
      </c>
      <c r="K27" s="79">
        <v>0.61733333333333329</v>
      </c>
      <c r="L27" s="78">
        <v>-9.2211777417612106E-2</v>
      </c>
    </row>
    <row r="28" spans="1:12" x14ac:dyDescent="0.4">
      <c r="A28" s="45" t="s">
        <v>118</v>
      </c>
      <c r="B28" s="164">
        <v>0</v>
      </c>
      <c r="C28" s="168">
        <v>364</v>
      </c>
      <c r="D28" s="84">
        <v>0</v>
      </c>
      <c r="E28" s="91">
        <v>-364</v>
      </c>
      <c r="F28" s="168">
        <v>0</v>
      </c>
      <c r="G28" s="191">
        <v>745</v>
      </c>
      <c r="H28" s="84">
        <v>0</v>
      </c>
      <c r="I28" s="91">
        <v>-745</v>
      </c>
      <c r="J28" s="84" t="e">
        <v>#DIV/0!</v>
      </c>
      <c r="K28" s="84">
        <v>0.48859060402684562</v>
      </c>
      <c r="L28" s="89" t="e">
        <v>#DIV/0!</v>
      </c>
    </row>
    <row r="29" spans="1:12" x14ac:dyDescent="0.4">
      <c r="A29" s="39" t="s">
        <v>117</v>
      </c>
      <c r="B29" s="164">
        <v>1165</v>
      </c>
      <c r="C29" s="168">
        <v>1130</v>
      </c>
      <c r="D29" s="84">
        <v>1.0309734513274336</v>
      </c>
      <c r="E29" s="91">
        <v>35</v>
      </c>
      <c r="F29" s="168">
        <v>1490</v>
      </c>
      <c r="G29" s="191">
        <v>1350</v>
      </c>
      <c r="H29" s="84">
        <v>1.1037037037037036</v>
      </c>
      <c r="I29" s="91">
        <v>140</v>
      </c>
      <c r="J29" s="84">
        <v>0.78187919463087252</v>
      </c>
      <c r="K29" s="84">
        <v>0.83703703703703702</v>
      </c>
      <c r="L29" s="89">
        <v>-5.5157842406164503E-2</v>
      </c>
    </row>
    <row r="30" spans="1:12" x14ac:dyDescent="0.4">
      <c r="A30" s="45" t="s">
        <v>116</v>
      </c>
      <c r="B30" s="164">
        <v>0</v>
      </c>
      <c r="C30" s="168">
        <v>973</v>
      </c>
      <c r="D30" s="79">
        <v>0</v>
      </c>
      <c r="E30" s="96">
        <v>-973</v>
      </c>
      <c r="F30" s="168">
        <v>0</v>
      </c>
      <c r="G30" s="168">
        <v>1495</v>
      </c>
      <c r="H30" s="79">
        <v>0</v>
      </c>
      <c r="I30" s="96">
        <v>-1495</v>
      </c>
      <c r="J30" s="79" t="e">
        <v>#DIV/0!</v>
      </c>
      <c r="K30" s="79">
        <v>0.65083612040133776</v>
      </c>
      <c r="L30" s="78" t="e">
        <v>#DIV/0!</v>
      </c>
    </row>
    <row r="31" spans="1:12" x14ac:dyDescent="0.4">
      <c r="A31" s="45" t="s">
        <v>115</v>
      </c>
      <c r="B31" s="162">
        <v>1339</v>
      </c>
      <c r="C31" s="161">
        <v>1598</v>
      </c>
      <c r="D31" s="79">
        <v>0.83792240300375465</v>
      </c>
      <c r="E31" s="96">
        <v>-259</v>
      </c>
      <c r="F31" s="168">
        <v>1495</v>
      </c>
      <c r="G31" s="161">
        <v>1817</v>
      </c>
      <c r="H31" s="79">
        <v>0.82278481012658233</v>
      </c>
      <c r="I31" s="96">
        <v>-322</v>
      </c>
      <c r="J31" s="79">
        <v>0.89565217391304353</v>
      </c>
      <c r="K31" s="79">
        <v>0.87947165657677495</v>
      </c>
      <c r="L31" s="78">
        <v>1.6180517336268574E-2</v>
      </c>
    </row>
    <row r="32" spans="1:12" x14ac:dyDescent="0.4">
      <c r="A32" s="39" t="s">
        <v>114</v>
      </c>
      <c r="B32" s="160">
        <v>898</v>
      </c>
      <c r="C32" s="159">
        <v>1077</v>
      </c>
      <c r="D32" s="84">
        <v>0.83379758588672237</v>
      </c>
      <c r="E32" s="91">
        <v>-179</v>
      </c>
      <c r="F32" s="168">
        <v>1495</v>
      </c>
      <c r="G32" s="159">
        <v>1500</v>
      </c>
      <c r="H32" s="84">
        <v>0.9966666666666667</v>
      </c>
      <c r="I32" s="91">
        <v>-5</v>
      </c>
      <c r="J32" s="84">
        <v>0.60066889632107023</v>
      </c>
      <c r="K32" s="84">
        <v>0.71799999999999997</v>
      </c>
      <c r="L32" s="89">
        <v>-0.11733110367892974</v>
      </c>
    </row>
    <row r="33" spans="1:12" x14ac:dyDescent="0.4">
      <c r="A33" s="45" t="s">
        <v>138</v>
      </c>
      <c r="B33" s="162">
        <v>2588</v>
      </c>
      <c r="C33" s="161">
        <v>755</v>
      </c>
      <c r="D33" s="79">
        <v>3.4278145695364239</v>
      </c>
      <c r="E33" s="96">
        <v>1833</v>
      </c>
      <c r="F33" s="161">
        <v>4105</v>
      </c>
      <c r="G33" s="161">
        <v>1490</v>
      </c>
      <c r="H33" s="79">
        <v>2.7550335570469797</v>
      </c>
      <c r="I33" s="96">
        <v>2615</v>
      </c>
      <c r="J33" s="79">
        <v>0.63045066991473808</v>
      </c>
      <c r="K33" s="79">
        <v>0.50671140939597314</v>
      </c>
      <c r="L33" s="78">
        <v>0.12373926051876494</v>
      </c>
    </row>
    <row r="34" spans="1:12" x14ac:dyDescent="0.4">
      <c r="A34" s="69" t="s">
        <v>112</v>
      </c>
      <c r="B34" s="185">
        <v>686</v>
      </c>
      <c r="C34" s="172">
        <v>783</v>
      </c>
      <c r="D34" s="88">
        <v>0.87611749680715201</v>
      </c>
      <c r="E34" s="93">
        <v>-97</v>
      </c>
      <c r="F34" s="172">
        <v>1142</v>
      </c>
      <c r="G34" s="172">
        <v>1170</v>
      </c>
      <c r="H34" s="88">
        <v>0.97606837606837604</v>
      </c>
      <c r="I34" s="93">
        <v>-28</v>
      </c>
      <c r="J34" s="88">
        <v>0.6007005253940455</v>
      </c>
      <c r="K34" s="88">
        <v>0.66923076923076918</v>
      </c>
      <c r="L34" s="87">
        <v>-6.8530243836723681E-2</v>
      </c>
    </row>
    <row r="35" spans="1:12" x14ac:dyDescent="0.4">
      <c r="A35" s="38" t="s">
        <v>111</v>
      </c>
      <c r="B35" s="164">
        <v>484</v>
      </c>
      <c r="C35" s="168">
        <v>543</v>
      </c>
      <c r="D35" s="82">
        <v>0.89134438305709029</v>
      </c>
      <c r="E35" s="92">
        <v>-59</v>
      </c>
      <c r="F35" s="168">
        <v>752</v>
      </c>
      <c r="G35" s="168">
        <v>780</v>
      </c>
      <c r="H35" s="82">
        <v>0.96410256410256412</v>
      </c>
      <c r="I35" s="92">
        <v>-28</v>
      </c>
      <c r="J35" s="82">
        <v>0.6436170212765957</v>
      </c>
      <c r="K35" s="82">
        <v>0.69615384615384612</v>
      </c>
      <c r="L35" s="81">
        <v>-5.2536824877250421E-2</v>
      </c>
    </row>
    <row r="36" spans="1:12" x14ac:dyDescent="0.4">
      <c r="A36" s="39" t="s">
        <v>110</v>
      </c>
      <c r="B36" s="164">
        <v>202</v>
      </c>
      <c r="C36" s="168">
        <v>240</v>
      </c>
      <c r="D36" s="84">
        <v>0.84166666666666667</v>
      </c>
      <c r="E36" s="91">
        <v>-38</v>
      </c>
      <c r="F36" s="168">
        <v>390</v>
      </c>
      <c r="G36" s="168">
        <v>390</v>
      </c>
      <c r="H36" s="84">
        <v>1</v>
      </c>
      <c r="I36" s="91">
        <v>0</v>
      </c>
      <c r="J36" s="84">
        <v>0.517948717948718</v>
      </c>
      <c r="K36" s="84">
        <v>0.61538461538461542</v>
      </c>
      <c r="L36" s="89">
        <v>-9.7435897435897423E-2</v>
      </c>
    </row>
    <row r="37" spans="1:12" s="58" customFormat="1" x14ac:dyDescent="0.4">
      <c r="A37" s="66" t="s">
        <v>85</v>
      </c>
      <c r="B37" s="137">
        <v>81509</v>
      </c>
      <c r="C37" s="137">
        <v>86050</v>
      </c>
      <c r="D37" s="76">
        <v>0.94722835560720509</v>
      </c>
      <c r="E37" s="77">
        <v>-4541</v>
      </c>
      <c r="F37" s="137">
        <v>121396</v>
      </c>
      <c r="G37" s="137">
        <v>121681</v>
      </c>
      <c r="H37" s="76">
        <v>0.99765781017578747</v>
      </c>
      <c r="I37" s="77">
        <v>-285</v>
      </c>
      <c r="J37" s="76">
        <v>0.67143068964381036</v>
      </c>
      <c r="K37" s="76">
        <v>0.70717696271398167</v>
      </c>
      <c r="L37" s="90">
        <v>-3.5746273070171308E-2</v>
      </c>
    </row>
    <row r="38" spans="1:12" s="58" customFormat="1" x14ac:dyDescent="0.4">
      <c r="A38" s="69" t="s">
        <v>109</v>
      </c>
      <c r="B38" s="190">
        <v>81028</v>
      </c>
      <c r="C38" s="171">
        <v>86050</v>
      </c>
      <c r="D38" s="76">
        <v>0.9416385822196397</v>
      </c>
      <c r="E38" s="189">
        <v>-5022</v>
      </c>
      <c r="F38" s="190">
        <v>120496</v>
      </c>
      <c r="G38" s="171">
        <v>121681</v>
      </c>
      <c r="H38" s="76">
        <v>0.99026142125722172</v>
      </c>
      <c r="I38" s="189">
        <v>-1185</v>
      </c>
      <c r="J38" s="76">
        <v>0.67245385738945695</v>
      </c>
      <c r="K38" s="76">
        <v>0.70717696271398167</v>
      </c>
      <c r="L38" s="90">
        <v>-3.4723105324524717E-2</v>
      </c>
    </row>
    <row r="39" spans="1:12" x14ac:dyDescent="0.4">
      <c r="A39" s="39" t="s">
        <v>84</v>
      </c>
      <c r="B39" s="188">
        <v>32686</v>
      </c>
      <c r="C39" s="187">
        <v>35959</v>
      </c>
      <c r="D39" s="97">
        <v>0.90897967129230517</v>
      </c>
      <c r="E39" s="96">
        <v>-3273</v>
      </c>
      <c r="F39" s="186">
        <v>45848</v>
      </c>
      <c r="G39" s="186">
        <v>46148</v>
      </c>
      <c r="H39" s="79">
        <v>0.99349917656236453</v>
      </c>
      <c r="I39" s="91">
        <v>-300</v>
      </c>
      <c r="J39" s="84">
        <v>0.71292095620310592</v>
      </c>
      <c r="K39" s="84">
        <v>0.77921036664644183</v>
      </c>
      <c r="L39" s="89">
        <v>-6.6289410443335917E-2</v>
      </c>
    </row>
    <row r="40" spans="1:12" x14ac:dyDescent="0.4">
      <c r="A40" s="39" t="s">
        <v>108</v>
      </c>
      <c r="B40" s="160">
        <v>1537</v>
      </c>
      <c r="C40" s="159">
        <v>1527</v>
      </c>
      <c r="D40" s="82">
        <v>1.0065487884741322</v>
      </c>
      <c r="E40" s="96">
        <v>10</v>
      </c>
      <c r="F40" s="160">
        <v>2160</v>
      </c>
      <c r="G40" s="160">
        <v>2160</v>
      </c>
      <c r="H40" s="79">
        <v>1</v>
      </c>
      <c r="I40" s="91">
        <v>0</v>
      </c>
      <c r="J40" s="84">
        <v>0.71157407407407403</v>
      </c>
      <c r="K40" s="84">
        <v>0.70694444444444449</v>
      </c>
      <c r="L40" s="89">
        <v>4.6296296296295392E-3</v>
      </c>
    </row>
    <row r="41" spans="1:12" x14ac:dyDescent="0.4">
      <c r="A41" s="39" t="s">
        <v>107</v>
      </c>
      <c r="B41" s="160">
        <v>4436</v>
      </c>
      <c r="C41" s="159">
        <v>3758</v>
      </c>
      <c r="D41" s="82">
        <v>1.1804151144225652</v>
      </c>
      <c r="E41" s="96">
        <v>678</v>
      </c>
      <c r="F41" s="160">
        <v>5140</v>
      </c>
      <c r="G41" s="160">
        <v>5140</v>
      </c>
      <c r="H41" s="79">
        <v>1</v>
      </c>
      <c r="I41" s="91">
        <v>0</v>
      </c>
      <c r="J41" s="84">
        <v>0.86303501945525296</v>
      </c>
      <c r="K41" s="84">
        <v>0.73112840466926066</v>
      </c>
      <c r="L41" s="89">
        <v>0.1319066147859923</v>
      </c>
    </row>
    <row r="42" spans="1:12" x14ac:dyDescent="0.4">
      <c r="A42" s="45" t="s">
        <v>106</v>
      </c>
      <c r="B42" s="160">
        <v>6962</v>
      </c>
      <c r="C42" s="159">
        <v>8422</v>
      </c>
      <c r="D42" s="82">
        <v>0.82664450249346944</v>
      </c>
      <c r="E42" s="96">
        <v>-1460</v>
      </c>
      <c r="F42" s="162">
        <v>10709</v>
      </c>
      <c r="G42" s="162">
        <v>15037</v>
      </c>
      <c r="H42" s="79">
        <v>0.71217663097692363</v>
      </c>
      <c r="I42" s="91">
        <v>-4328</v>
      </c>
      <c r="J42" s="84">
        <v>0.65010738631057985</v>
      </c>
      <c r="K42" s="84">
        <v>0.56008512336237282</v>
      </c>
      <c r="L42" s="89">
        <v>9.0022262948207032E-2</v>
      </c>
    </row>
    <row r="43" spans="1:12" x14ac:dyDescent="0.4">
      <c r="A43" s="45" t="s">
        <v>105</v>
      </c>
      <c r="B43" s="162">
        <v>5271</v>
      </c>
      <c r="C43" s="161">
        <v>4613</v>
      </c>
      <c r="D43" s="82">
        <v>1.1426403641881639</v>
      </c>
      <c r="E43" s="96">
        <v>658</v>
      </c>
      <c r="F43" s="158">
        <v>8410</v>
      </c>
      <c r="G43" s="158">
        <v>7240</v>
      </c>
      <c r="H43" s="79">
        <v>1.1616022099447514</v>
      </c>
      <c r="I43" s="91">
        <v>1170</v>
      </c>
      <c r="J43" s="84">
        <v>0.62675386444708681</v>
      </c>
      <c r="K43" s="84">
        <v>0.63715469613259668</v>
      </c>
      <c r="L43" s="89">
        <v>-1.040083168550987E-2</v>
      </c>
    </row>
    <row r="44" spans="1:12" x14ac:dyDescent="0.4">
      <c r="A44" s="39" t="s">
        <v>82</v>
      </c>
      <c r="B44" s="160">
        <v>10502</v>
      </c>
      <c r="C44" s="159">
        <v>12579</v>
      </c>
      <c r="D44" s="82">
        <v>0.83488353605215038</v>
      </c>
      <c r="E44" s="96">
        <v>-2077</v>
      </c>
      <c r="F44" s="160">
        <v>16251</v>
      </c>
      <c r="G44" s="160">
        <v>17368</v>
      </c>
      <c r="H44" s="79">
        <v>0.93568631966835558</v>
      </c>
      <c r="I44" s="91">
        <v>-1117</v>
      </c>
      <c r="J44" s="84">
        <v>0.64623715463663778</v>
      </c>
      <c r="K44" s="84">
        <v>0.72426301243666513</v>
      </c>
      <c r="L44" s="89">
        <v>-7.8025857800027354E-2</v>
      </c>
    </row>
    <row r="45" spans="1:12" x14ac:dyDescent="0.4">
      <c r="A45" s="39" t="s">
        <v>83</v>
      </c>
      <c r="B45" s="162">
        <v>6520</v>
      </c>
      <c r="C45" s="161">
        <v>7650</v>
      </c>
      <c r="D45" s="86">
        <v>0.85228758169934637</v>
      </c>
      <c r="E45" s="96">
        <v>-1130</v>
      </c>
      <c r="F45" s="160">
        <v>10798</v>
      </c>
      <c r="G45" s="160">
        <v>10890</v>
      </c>
      <c r="H45" s="79">
        <v>0.99155188246097337</v>
      </c>
      <c r="I45" s="91">
        <v>-92</v>
      </c>
      <c r="J45" s="84">
        <v>0.60381552139285055</v>
      </c>
      <c r="K45" s="84">
        <v>0.7024793388429752</v>
      </c>
      <c r="L45" s="89">
        <v>-9.8663817450124647E-2</v>
      </c>
    </row>
    <row r="46" spans="1:12" x14ac:dyDescent="0.4">
      <c r="A46" s="39" t="s">
        <v>81</v>
      </c>
      <c r="B46" s="160">
        <v>1652</v>
      </c>
      <c r="C46" s="159">
        <v>1715</v>
      </c>
      <c r="D46" s="84">
        <v>0.96326530612244898</v>
      </c>
      <c r="E46" s="96">
        <v>-63</v>
      </c>
      <c r="F46" s="164">
        <v>2700</v>
      </c>
      <c r="G46" s="164">
        <v>2790</v>
      </c>
      <c r="H46" s="79">
        <v>0.967741935483871</v>
      </c>
      <c r="I46" s="91">
        <v>-90</v>
      </c>
      <c r="J46" s="84">
        <v>0.61185185185185187</v>
      </c>
      <c r="K46" s="84">
        <v>0.61469534050179209</v>
      </c>
      <c r="L46" s="89">
        <v>-2.8434886499402179E-3</v>
      </c>
    </row>
    <row r="47" spans="1:12" x14ac:dyDescent="0.4">
      <c r="A47" s="39" t="s">
        <v>156</v>
      </c>
      <c r="B47" s="162">
        <v>632</v>
      </c>
      <c r="C47" s="161">
        <v>0</v>
      </c>
      <c r="D47" s="82" t="e">
        <v>#DIV/0!</v>
      </c>
      <c r="E47" s="96">
        <v>632</v>
      </c>
      <c r="F47" s="162">
        <v>1660</v>
      </c>
      <c r="G47" s="160">
        <v>0</v>
      </c>
      <c r="H47" s="79" t="e">
        <v>#DIV/0!</v>
      </c>
      <c r="I47" s="91">
        <v>1660</v>
      </c>
      <c r="J47" s="84">
        <v>0.38072289156626504</v>
      </c>
      <c r="K47" s="84" t="e">
        <v>#DIV/0!</v>
      </c>
      <c r="L47" s="89" t="e">
        <v>#DIV/0!</v>
      </c>
    </row>
    <row r="48" spans="1:12" x14ac:dyDescent="0.4">
      <c r="A48" s="39" t="s">
        <v>155</v>
      </c>
      <c r="B48" s="162">
        <v>892</v>
      </c>
      <c r="C48" s="159">
        <v>0</v>
      </c>
      <c r="D48" s="84" t="e">
        <v>#DIV/0!</v>
      </c>
      <c r="E48" s="96">
        <v>892</v>
      </c>
      <c r="F48" s="160">
        <v>1080</v>
      </c>
      <c r="G48" s="158">
        <v>0</v>
      </c>
      <c r="H48" s="79" t="e">
        <v>#DIV/0!</v>
      </c>
      <c r="I48" s="91">
        <v>1080</v>
      </c>
      <c r="J48" s="84">
        <v>0.82592592592592595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60">
        <v>2227</v>
      </c>
      <c r="C49" s="159">
        <v>2392</v>
      </c>
      <c r="D49" s="82">
        <v>0.93102006688963213</v>
      </c>
      <c r="E49" s="96">
        <v>-165</v>
      </c>
      <c r="F49" s="160">
        <v>2700</v>
      </c>
      <c r="G49" s="160">
        <v>2790</v>
      </c>
      <c r="H49" s="79">
        <v>0.967741935483871</v>
      </c>
      <c r="I49" s="91">
        <v>-90</v>
      </c>
      <c r="J49" s="84">
        <v>0.82481481481481478</v>
      </c>
      <c r="K49" s="84">
        <v>0.85734767025089609</v>
      </c>
      <c r="L49" s="89">
        <v>-3.2532855436081309E-2</v>
      </c>
    </row>
    <row r="50" spans="1:12" x14ac:dyDescent="0.4">
      <c r="A50" s="45" t="s">
        <v>78</v>
      </c>
      <c r="B50" s="162">
        <v>1202</v>
      </c>
      <c r="C50" s="161">
        <v>1111</v>
      </c>
      <c r="D50" s="82">
        <v>1.081908190819082</v>
      </c>
      <c r="E50" s="96">
        <v>91</v>
      </c>
      <c r="F50" s="160">
        <v>2700</v>
      </c>
      <c r="G50" s="160">
        <v>2511</v>
      </c>
      <c r="H50" s="79">
        <v>1.075268817204301</v>
      </c>
      <c r="I50" s="91">
        <v>189</v>
      </c>
      <c r="J50" s="84">
        <v>0.44518518518518518</v>
      </c>
      <c r="K50" s="79">
        <v>0.44245320589406612</v>
      </c>
      <c r="L50" s="78">
        <v>2.7319792911190688E-3</v>
      </c>
    </row>
    <row r="51" spans="1:12" x14ac:dyDescent="0.4">
      <c r="A51" s="39" t="s">
        <v>79</v>
      </c>
      <c r="B51" s="159">
        <v>1732</v>
      </c>
      <c r="C51" s="159">
        <v>1538</v>
      </c>
      <c r="D51" s="82">
        <v>1.1261378413524057</v>
      </c>
      <c r="E51" s="91">
        <v>194</v>
      </c>
      <c r="F51" s="162">
        <v>2700</v>
      </c>
      <c r="G51" s="162">
        <v>2790</v>
      </c>
      <c r="H51" s="84">
        <v>0.967741935483871</v>
      </c>
      <c r="I51" s="91">
        <v>-90</v>
      </c>
      <c r="J51" s="84">
        <v>0.64148148148148143</v>
      </c>
      <c r="K51" s="84">
        <v>0.5512544802867384</v>
      </c>
      <c r="L51" s="89">
        <v>9.0227001194743028E-2</v>
      </c>
    </row>
    <row r="52" spans="1:12" x14ac:dyDescent="0.4">
      <c r="A52" s="39" t="s">
        <v>75</v>
      </c>
      <c r="B52" s="160">
        <v>2134</v>
      </c>
      <c r="C52" s="159">
        <v>2732</v>
      </c>
      <c r="D52" s="82">
        <v>0.78111273792093705</v>
      </c>
      <c r="E52" s="91">
        <v>-598</v>
      </c>
      <c r="F52" s="160">
        <v>3450</v>
      </c>
      <c r="G52" s="160">
        <v>3797</v>
      </c>
      <c r="H52" s="84">
        <v>0.90861206215433232</v>
      </c>
      <c r="I52" s="91">
        <v>-347</v>
      </c>
      <c r="J52" s="84">
        <v>0.61855072463768113</v>
      </c>
      <c r="K52" s="84">
        <v>0.71951540690018434</v>
      </c>
      <c r="L52" s="89">
        <v>-0.10096468226250321</v>
      </c>
    </row>
    <row r="53" spans="1:12" x14ac:dyDescent="0.4">
      <c r="A53" s="39" t="s">
        <v>77</v>
      </c>
      <c r="B53" s="162">
        <v>586</v>
      </c>
      <c r="C53" s="161">
        <v>796</v>
      </c>
      <c r="D53" s="82">
        <v>0.73618090452261309</v>
      </c>
      <c r="E53" s="91">
        <v>-210</v>
      </c>
      <c r="F53" s="160">
        <v>1200</v>
      </c>
      <c r="G53" s="160">
        <v>1360</v>
      </c>
      <c r="H53" s="84">
        <v>0.88235294117647056</v>
      </c>
      <c r="I53" s="91">
        <v>-160</v>
      </c>
      <c r="J53" s="84">
        <v>0.48833333333333334</v>
      </c>
      <c r="K53" s="84">
        <v>0.58529411764705885</v>
      </c>
      <c r="L53" s="89">
        <v>-9.6960784313725512E-2</v>
      </c>
    </row>
    <row r="54" spans="1:12" x14ac:dyDescent="0.4">
      <c r="A54" s="39" t="s">
        <v>76</v>
      </c>
      <c r="B54" s="160">
        <v>1126</v>
      </c>
      <c r="C54" s="159">
        <v>1258</v>
      </c>
      <c r="D54" s="82">
        <v>0.89507154213036566</v>
      </c>
      <c r="E54" s="91">
        <v>-132</v>
      </c>
      <c r="F54" s="162">
        <v>1660</v>
      </c>
      <c r="G54" s="162">
        <v>1660</v>
      </c>
      <c r="H54" s="84">
        <v>1</v>
      </c>
      <c r="I54" s="91">
        <v>0</v>
      </c>
      <c r="J54" s="84">
        <v>0.67831325301204815</v>
      </c>
      <c r="K54" s="84">
        <v>0.75783132530120478</v>
      </c>
      <c r="L54" s="89">
        <v>-7.9518072289156638E-2</v>
      </c>
    </row>
    <row r="55" spans="1:12" x14ac:dyDescent="0.4">
      <c r="A55" s="41" t="s">
        <v>103</v>
      </c>
      <c r="B55" s="158">
        <v>931</v>
      </c>
      <c r="C55" s="157">
        <v>0</v>
      </c>
      <c r="D55" s="86" t="e">
        <v>#DIV/0!</v>
      </c>
      <c r="E55" s="96">
        <v>931</v>
      </c>
      <c r="F55" s="157">
        <v>1330</v>
      </c>
      <c r="G55" s="158">
        <v>0</v>
      </c>
      <c r="H55" s="79" t="e">
        <v>#DIV/0!</v>
      </c>
      <c r="I55" s="96">
        <v>1330</v>
      </c>
      <c r="J55" s="79">
        <v>0.7</v>
      </c>
      <c r="K55" s="79" t="e">
        <v>#DIV/0!</v>
      </c>
      <c r="L55" s="78" t="e">
        <v>#DIV/0!</v>
      </c>
    </row>
    <row r="56" spans="1:12" x14ac:dyDescent="0.4">
      <c r="A56" s="69" t="s">
        <v>102</v>
      </c>
      <c r="B56" s="185">
        <v>481</v>
      </c>
      <c r="C56" s="185">
        <v>0</v>
      </c>
      <c r="D56" s="88" t="e">
        <v>#DIV/0!</v>
      </c>
      <c r="E56" s="93">
        <v>481</v>
      </c>
      <c r="F56" s="185">
        <v>900</v>
      </c>
      <c r="G56" s="185">
        <v>0</v>
      </c>
      <c r="H56" s="88" t="e">
        <v>#DIV/0!</v>
      </c>
      <c r="I56" s="93">
        <v>900</v>
      </c>
      <c r="J56" s="88">
        <v>0.5344444444444445</v>
      </c>
      <c r="K56" s="88" t="e">
        <v>#DIV/0!</v>
      </c>
      <c r="L56" s="87" t="e">
        <v>#DIV/0!</v>
      </c>
    </row>
    <row r="57" spans="1:12" x14ac:dyDescent="0.4">
      <c r="A57" s="38" t="s">
        <v>101</v>
      </c>
      <c r="B57" s="184">
        <v>140</v>
      </c>
      <c r="C57" s="138">
        <v>0</v>
      </c>
      <c r="D57" s="82" t="e">
        <v>#DIV/0!</v>
      </c>
      <c r="E57" s="92">
        <v>140</v>
      </c>
      <c r="F57" s="138">
        <v>300</v>
      </c>
      <c r="G57" s="184">
        <v>0</v>
      </c>
      <c r="H57" s="82" t="e">
        <v>#DIV/0!</v>
      </c>
      <c r="I57" s="92">
        <v>300</v>
      </c>
      <c r="J57" s="82">
        <v>0.46666666666666667</v>
      </c>
      <c r="K57" s="82" t="e">
        <v>#DIV/0!</v>
      </c>
      <c r="L57" s="81" t="e">
        <v>#DIV/0!</v>
      </c>
    </row>
    <row r="58" spans="1:12" x14ac:dyDescent="0.4">
      <c r="A58" s="34" t="s">
        <v>100</v>
      </c>
      <c r="B58" s="183">
        <v>341</v>
      </c>
      <c r="C58" s="126">
        <v>0</v>
      </c>
      <c r="D58" s="82" t="e">
        <v>#DIV/0!</v>
      </c>
      <c r="E58" s="91">
        <v>341</v>
      </c>
      <c r="F58" s="119">
        <v>600</v>
      </c>
      <c r="G58" s="182">
        <v>0</v>
      </c>
      <c r="H58" s="84" t="e">
        <v>#DIV/0!</v>
      </c>
      <c r="I58" s="91">
        <v>600</v>
      </c>
      <c r="J58" s="84">
        <v>0.56833333333333336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13" t="s">
        <v>99</v>
      </c>
      <c r="B60" s="181"/>
      <c r="C60" s="180"/>
      <c r="D60" s="179"/>
      <c r="E60" s="178"/>
      <c r="F60" s="181"/>
      <c r="G60" s="180"/>
      <c r="H60" s="179"/>
      <c r="I60" s="178"/>
      <c r="J60" s="177"/>
      <c r="K60" s="177"/>
      <c r="L60" s="176"/>
    </row>
    <row r="61" spans="1:12" s="28" customFormat="1" x14ac:dyDescent="0.4">
      <c r="A61" s="34" t="s">
        <v>98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s="28" customFormat="1" x14ac:dyDescent="0.4">
      <c r="A62" s="66" t="s">
        <v>154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s="28" customFormat="1" x14ac:dyDescent="0.4">
      <c r="A63" s="151" t="s">
        <v>153</v>
      </c>
      <c r="B63" s="214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97</v>
      </c>
      <c r="C64" s="31"/>
      <c r="E64" s="62"/>
      <c r="G64" s="31"/>
      <c r="I64" s="62"/>
      <c r="K64" s="31"/>
    </row>
    <row r="65" spans="1:11" x14ac:dyDescent="0.4">
      <c r="A65" s="28" t="s">
        <v>96</v>
      </c>
      <c r="C65" s="31"/>
      <c r="E65" s="62"/>
      <c r="G65" s="31"/>
      <c r="I65" s="62"/>
      <c r="K65" s="31"/>
    </row>
    <row r="66" spans="1:11" s="28" customFormat="1" x14ac:dyDescent="0.4">
      <c r="A66" s="28" t="s">
        <v>95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2009年6月下旬航空旅客輸送実績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７月(月間)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168</v>
      </c>
      <c r="C4" s="269" t="s">
        <v>167</v>
      </c>
      <c r="D4" s="274" t="s">
        <v>90</v>
      </c>
      <c r="E4" s="274"/>
      <c r="F4" s="275" t="s">
        <v>168</v>
      </c>
      <c r="G4" s="275" t="s">
        <v>167</v>
      </c>
      <c r="H4" s="274" t="s">
        <v>90</v>
      </c>
      <c r="I4" s="274"/>
      <c r="J4" s="275" t="s">
        <v>168</v>
      </c>
      <c r="K4" s="275" t="s">
        <v>167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535559</v>
      </c>
      <c r="C6" s="171">
        <v>536584</v>
      </c>
      <c r="D6" s="76">
        <v>0.9980897678648637</v>
      </c>
      <c r="E6" s="77">
        <v>-1025</v>
      </c>
      <c r="F6" s="171">
        <v>780637</v>
      </c>
      <c r="G6" s="171">
        <v>773487</v>
      </c>
      <c r="H6" s="76">
        <v>1.0092438528378629</v>
      </c>
      <c r="I6" s="77">
        <v>7150</v>
      </c>
      <c r="J6" s="76">
        <v>0.68605382527346259</v>
      </c>
      <c r="K6" s="76">
        <v>0.69372077358766215</v>
      </c>
      <c r="L6" s="90">
        <v>-7.666948314199562E-3</v>
      </c>
    </row>
    <row r="7" spans="1:17" s="58" customFormat="1" x14ac:dyDescent="0.4">
      <c r="A7" s="66" t="s">
        <v>87</v>
      </c>
      <c r="B7" s="171">
        <v>255997</v>
      </c>
      <c r="C7" s="171">
        <v>260899</v>
      </c>
      <c r="D7" s="76">
        <v>0.98121112001195865</v>
      </c>
      <c r="E7" s="77">
        <v>-4902</v>
      </c>
      <c r="F7" s="171">
        <v>370323</v>
      </c>
      <c r="G7" s="171">
        <v>376843</v>
      </c>
      <c r="H7" s="76">
        <v>0.9826983651016471</v>
      </c>
      <c r="I7" s="77">
        <v>-6520</v>
      </c>
      <c r="J7" s="76">
        <v>0.69128031475225682</v>
      </c>
      <c r="K7" s="76">
        <v>0.69232810480757234</v>
      </c>
      <c r="L7" s="90">
        <v>-1.0477900553155228E-3</v>
      </c>
    </row>
    <row r="8" spans="1:17" x14ac:dyDescent="0.4">
      <c r="A8" s="69" t="s">
        <v>131</v>
      </c>
      <c r="B8" s="172">
        <v>206418</v>
      </c>
      <c r="C8" s="172">
        <v>208232</v>
      </c>
      <c r="D8" s="88">
        <v>0.99128856275692501</v>
      </c>
      <c r="E8" s="74">
        <v>-1814</v>
      </c>
      <c r="F8" s="172">
        <v>298601</v>
      </c>
      <c r="G8" s="172">
        <v>299643</v>
      </c>
      <c r="H8" s="88">
        <v>0.99652252847555256</v>
      </c>
      <c r="I8" s="74">
        <v>-1042</v>
      </c>
      <c r="J8" s="88">
        <v>0.69128368625691139</v>
      </c>
      <c r="K8" s="88">
        <v>0.6949336376955243</v>
      </c>
      <c r="L8" s="87">
        <v>-3.6499514386129084E-3</v>
      </c>
    </row>
    <row r="9" spans="1:17" x14ac:dyDescent="0.4">
      <c r="A9" s="38" t="s">
        <v>84</v>
      </c>
      <c r="B9" s="138">
        <v>131491</v>
      </c>
      <c r="C9" s="138">
        <v>128365</v>
      </c>
      <c r="D9" s="82">
        <v>1.0243524325166518</v>
      </c>
      <c r="E9" s="83">
        <v>3126</v>
      </c>
      <c r="F9" s="138">
        <v>181431</v>
      </c>
      <c r="G9" s="138">
        <v>167368</v>
      </c>
      <c r="H9" s="82">
        <v>1.0840244252186797</v>
      </c>
      <c r="I9" s="83">
        <v>14063</v>
      </c>
      <c r="J9" s="82">
        <v>0.72474384201156361</v>
      </c>
      <c r="K9" s="82">
        <v>0.76696262128961334</v>
      </c>
      <c r="L9" s="81">
        <v>-4.2218779278049734E-2</v>
      </c>
    </row>
    <row r="10" spans="1:17" x14ac:dyDescent="0.4">
      <c r="A10" s="39" t="s">
        <v>86</v>
      </c>
      <c r="B10" s="126">
        <v>15698</v>
      </c>
      <c r="C10" s="126">
        <v>15446</v>
      </c>
      <c r="D10" s="84">
        <v>1.0163149035348957</v>
      </c>
      <c r="E10" s="71">
        <v>252</v>
      </c>
      <c r="F10" s="126">
        <v>19415</v>
      </c>
      <c r="G10" s="126">
        <v>19154</v>
      </c>
      <c r="H10" s="84">
        <v>1.013626396575128</v>
      </c>
      <c r="I10" s="71">
        <v>261</v>
      </c>
      <c r="J10" s="84">
        <v>0.80855009013649237</v>
      </c>
      <c r="K10" s="84">
        <v>0.80641119348438972</v>
      </c>
      <c r="L10" s="89">
        <v>2.1388966521026509E-3</v>
      </c>
    </row>
    <row r="11" spans="1:17" x14ac:dyDescent="0.4">
      <c r="A11" s="39" t="s">
        <v>106</v>
      </c>
      <c r="B11" s="126">
        <v>19541</v>
      </c>
      <c r="C11" s="126">
        <v>22943</v>
      </c>
      <c r="D11" s="84">
        <v>0.85171947870810272</v>
      </c>
      <c r="E11" s="71">
        <v>-3402</v>
      </c>
      <c r="F11" s="126">
        <v>29547</v>
      </c>
      <c r="G11" s="126">
        <v>45020</v>
      </c>
      <c r="H11" s="84">
        <v>0.65630830741892487</v>
      </c>
      <c r="I11" s="71">
        <v>-15473</v>
      </c>
      <c r="J11" s="84">
        <v>0.66135309845331169</v>
      </c>
      <c r="K11" s="84">
        <v>0.50961794757885381</v>
      </c>
      <c r="L11" s="89">
        <v>0.15173515087445788</v>
      </c>
    </row>
    <row r="12" spans="1:17" x14ac:dyDescent="0.4">
      <c r="A12" s="39" t="s">
        <v>82</v>
      </c>
      <c r="B12" s="126">
        <v>18867</v>
      </c>
      <c r="C12" s="126">
        <v>20157</v>
      </c>
      <c r="D12" s="84">
        <v>0.93600238130674207</v>
      </c>
      <c r="E12" s="71">
        <v>-1290</v>
      </c>
      <c r="F12" s="126">
        <v>30052</v>
      </c>
      <c r="G12" s="126">
        <v>30052</v>
      </c>
      <c r="H12" s="84">
        <v>1</v>
      </c>
      <c r="I12" s="71">
        <v>0</v>
      </c>
      <c r="J12" s="84">
        <v>0.62781179289232003</v>
      </c>
      <c r="K12" s="84">
        <v>0.67073738852655396</v>
      </c>
      <c r="L12" s="89">
        <v>-4.2925595634233926E-2</v>
      </c>
    </row>
    <row r="13" spans="1:17" x14ac:dyDescent="0.4">
      <c r="A13" s="39" t="s">
        <v>83</v>
      </c>
      <c r="B13" s="126">
        <v>20821</v>
      </c>
      <c r="C13" s="126">
        <v>21321</v>
      </c>
      <c r="D13" s="84">
        <v>0.97654894235730028</v>
      </c>
      <c r="E13" s="71">
        <v>-500</v>
      </c>
      <c r="F13" s="126">
        <v>38156</v>
      </c>
      <c r="G13" s="126">
        <v>38049</v>
      </c>
      <c r="H13" s="84">
        <v>1.0028121632631606</v>
      </c>
      <c r="I13" s="71">
        <v>107</v>
      </c>
      <c r="J13" s="84">
        <v>0.54568088898207356</v>
      </c>
      <c r="K13" s="84">
        <v>0.5603563825593314</v>
      </c>
      <c r="L13" s="89">
        <v>-1.4675493577257837E-2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37">
        <v>0</v>
      </c>
      <c r="F14" s="126">
        <v>0</v>
      </c>
      <c r="G14" s="125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129</v>
      </c>
      <c r="B15" s="125">
        <v>0</v>
      </c>
      <c r="C15" s="125">
        <v>0</v>
      </c>
      <c r="D15" s="36" t="e">
        <v>#DIV/0!</v>
      </c>
      <c r="E15" s="37">
        <v>0</v>
      </c>
      <c r="F15" s="125">
        <v>0</v>
      </c>
      <c r="G15" s="125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43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46627</v>
      </c>
      <c r="C17" s="172">
        <v>49820</v>
      </c>
      <c r="D17" s="88">
        <v>0.93590927338418306</v>
      </c>
      <c r="E17" s="74">
        <v>-3193</v>
      </c>
      <c r="F17" s="172">
        <v>65754</v>
      </c>
      <c r="G17" s="172">
        <v>71895</v>
      </c>
      <c r="H17" s="88">
        <v>0.91458376799499275</v>
      </c>
      <c r="I17" s="74">
        <v>-6141</v>
      </c>
      <c r="J17" s="88">
        <v>0.70911275359673931</v>
      </c>
      <c r="K17" s="88">
        <v>0.69295500382502262</v>
      </c>
      <c r="L17" s="87">
        <v>1.615774977171669E-2</v>
      </c>
    </row>
    <row r="18" spans="1:12" x14ac:dyDescent="0.4">
      <c r="A18" s="38" t="s">
        <v>126</v>
      </c>
      <c r="B18" s="138">
        <v>156</v>
      </c>
      <c r="C18" s="128">
        <v>307</v>
      </c>
      <c r="D18" s="82">
        <v>0.50814332247557004</v>
      </c>
      <c r="E18" s="83">
        <v>-151</v>
      </c>
      <c r="F18" s="138">
        <v>450</v>
      </c>
      <c r="G18" s="128">
        <v>1195</v>
      </c>
      <c r="H18" s="82">
        <v>0.37656903765690375</v>
      </c>
      <c r="I18" s="83">
        <v>-745</v>
      </c>
      <c r="J18" s="82">
        <v>0.34666666666666668</v>
      </c>
      <c r="K18" s="82">
        <v>0.2569037656903766</v>
      </c>
      <c r="L18" s="81">
        <v>8.9762900976290083E-2</v>
      </c>
    </row>
    <row r="19" spans="1:12" x14ac:dyDescent="0.4">
      <c r="A19" s="39" t="s">
        <v>106</v>
      </c>
      <c r="B19" s="126">
        <v>0</v>
      </c>
      <c r="C19" s="125">
        <v>2531</v>
      </c>
      <c r="D19" s="84">
        <v>0</v>
      </c>
      <c r="E19" s="71">
        <v>-2531</v>
      </c>
      <c r="F19" s="126">
        <v>0</v>
      </c>
      <c r="G19" s="125">
        <v>4630</v>
      </c>
      <c r="H19" s="84">
        <v>0</v>
      </c>
      <c r="I19" s="71">
        <v>-4630</v>
      </c>
      <c r="J19" s="84" t="e">
        <v>#DIV/0!</v>
      </c>
      <c r="K19" s="84">
        <v>0.54665226781857457</v>
      </c>
      <c r="L19" s="89" t="e">
        <v>#DIV/0!</v>
      </c>
    </row>
    <row r="20" spans="1:12" x14ac:dyDescent="0.4">
      <c r="A20" s="39" t="s">
        <v>98</v>
      </c>
      <c r="B20" s="126">
        <v>3117</v>
      </c>
      <c r="C20" s="125">
        <v>3336</v>
      </c>
      <c r="D20" s="84">
        <v>0.93435251798561147</v>
      </c>
      <c r="E20" s="71">
        <v>-219</v>
      </c>
      <c r="F20" s="126">
        <v>4365</v>
      </c>
      <c r="G20" s="125">
        <v>4540</v>
      </c>
      <c r="H20" s="84">
        <v>0.96145374449339205</v>
      </c>
      <c r="I20" s="71">
        <v>-175</v>
      </c>
      <c r="J20" s="84">
        <v>0.71408934707903782</v>
      </c>
      <c r="K20" s="84">
        <v>0.7348017621145374</v>
      </c>
      <c r="L20" s="89">
        <v>-2.0712415035499587E-2</v>
      </c>
    </row>
    <row r="21" spans="1:12" x14ac:dyDescent="0.4">
      <c r="A21" s="39" t="s">
        <v>125</v>
      </c>
      <c r="B21" s="126">
        <v>6235</v>
      </c>
      <c r="C21" s="125">
        <v>6463</v>
      </c>
      <c r="D21" s="84">
        <v>0.96472226520191862</v>
      </c>
      <c r="E21" s="71">
        <v>-228</v>
      </c>
      <c r="F21" s="126">
        <v>7050</v>
      </c>
      <c r="G21" s="125">
        <v>7180</v>
      </c>
      <c r="H21" s="84">
        <v>0.98189415041782735</v>
      </c>
      <c r="I21" s="71">
        <v>-130</v>
      </c>
      <c r="J21" s="84">
        <v>0.88439716312056738</v>
      </c>
      <c r="K21" s="84">
        <v>0.90013927576601671</v>
      </c>
      <c r="L21" s="89">
        <v>-1.5742112645449335E-2</v>
      </c>
    </row>
    <row r="22" spans="1:12" x14ac:dyDescent="0.4">
      <c r="A22" s="39" t="s">
        <v>124</v>
      </c>
      <c r="B22" s="124">
        <v>5648</v>
      </c>
      <c r="C22" s="123">
        <v>5679</v>
      </c>
      <c r="D22" s="79">
        <v>0.99454129248107059</v>
      </c>
      <c r="E22" s="70">
        <v>-31</v>
      </c>
      <c r="F22" s="124">
        <v>6315</v>
      </c>
      <c r="G22" s="123">
        <v>6330</v>
      </c>
      <c r="H22" s="79">
        <v>0.99763033175355453</v>
      </c>
      <c r="I22" s="70">
        <v>-15</v>
      </c>
      <c r="J22" s="79">
        <v>0.89437846397466347</v>
      </c>
      <c r="K22" s="79">
        <v>0.8971563981042654</v>
      </c>
      <c r="L22" s="78">
        <v>-2.7779341296019222E-3</v>
      </c>
    </row>
    <row r="23" spans="1:12" x14ac:dyDescent="0.4">
      <c r="A23" s="45" t="s">
        <v>123</v>
      </c>
      <c r="B23" s="126">
        <v>1168</v>
      </c>
      <c r="C23" s="125">
        <v>1189</v>
      </c>
      <c r="D23" s="84">
        <v>0.98233809924306137</v>
      </c>
      <c r="E23" s="71">
        <v>-21</v>
      </c>
      <c r="F23" s="126">
        <v>2240</v>
      </c>
      <c r="G23" s="125">
        <v>2095</v>
      </c>
      <c r="H23" s="84">
        <v>1.0692124105011933</v>
      </c>
      <c r="I23" s="71">
        <v>145</v>
      </c>
      <c r="J23" s="84">
        <v>0.52142857142857146</v>
      </c>
      <c r="K23" s="84">
        <v>0.56754176610978524</v>
      </c>
      <c r="L23" s="89">
        <v>-4.6113194681213776E-2</v>
      </c>
    </row>
    <row r="24" spans="1:12" x14ac:dyDescent="0.4">
      <c r="A24" s="45" t="s">
        <v>122</v>
      </c>
      <c r="B24" s="126">
        <v>3913</v>
      </c>
      <c r="C24" s="125">
        <v>3854</v>
      </c>
      <c r="D24" s="84">
        <v>1.0153087701089776</v>
      </c>
      <c r="E24" s="71">
        <v>59</v>
      </c>
      <c r="F24" s="126">
        <v>4645</v>
      </c>
      <c r="G24" s="125">
        <v>4645</v>
      </c>
      <c r="H24" s="84">
        <v>1</v>
      </c>
      <c r="I24" s="71">
        <v>0</v>
      </c>
      <c r="J24" s="84">
        <v>0.84241119483315396</v>
      </c>
      <c r="K24" s="84">
        <v>0.82970936490850378</v>
      </c>
      <c r="L24" s="89">
        <v>1.2701829924650188E-2</v>
      </c>
    </row>
    <row r="25" spans="1:12" x14ac:dyDescent="0.4">
      <c r="A25" s="39" t="s">
        <v>121</v>
      </c>
      <c r="B25" s="126">
        <v>2681</v>
      </c>
      <c r="C25" s="125">
        <v>2663</v>
      </c>
      <c r="D25" s="84">
        <v>1.0067592940292902</v>
      </c>
      <c r="E25" s="71">
        <v>18</v>
      </c>
      <c r="F25" s="126">
        <v>4650</v>
      </c>
      <c r="G25" s="125">
        <v>4495</v>
      </c>
      <c r="H25" s="84">
        <v>1.0344827586206897</v>
      </c>
      <c r="I25" s="71">
        <v>155</v>
      </c>
      <c r="J25" s="84">
        <v>0.57655913978494622</v>
      </c>
      <c r="K25" s="84">
        <v>0.59243604004449391</v>
      </c>
      <c r="L25" s="89">
        <v>-1.5876900259547688E-2</v>
      </c>
    </row>
    <row r="26" spans="1:12" x14ac:dyDescent="0.4">
      <c r="A26" s="39" t="s">
        <v>120</v>
      </c>
      <c r="B26" s="126">
        <v>3443</v>
      </c>
      <c r="C26" s="125">
        <v>0</v>
      </c>
      <c r="D26" s="84" t="e">
        <v>#DIV/0!</v>
      </c>
      <c r="E26" s="71">
        <v>3443</v>
      </c>
      <c r="F26" s="126">
        <v>4645</v>
      </c>
      <c r="G26" s="125">
        <v>0</v>
      </c>
      <c r="H26" s="84" t="e">
        <v>#DIV/0!</v>
      </c>
      <c r="I26" s="71">
        <v>4645</v>
      </c>
      <c r="J26" s="84">
        <v>0.74122712594187301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4">
        <v>2187</v>
      </c>
      <c r="C27" s="123">
        <v>1695</v>
      </c>
      <c r="D27" s="79">
        <v>1.2902654867256638</v>
      </c>
      <c r="E27" s="70">
        <v>492</v>
      </c>
      <c r="F27" s="124">
        <v>4684</v>
      </c>
      <c r="G27" s="123">
        <v>2995</v>
      </c>
      <c r="H27" s="79">
        <v>1.5639398998330551</v>
      </c>
      <c r="I27" s="70">
        <v>1689</v>
      </c>
      <c r="J27" s="79">
        <v>0.46690862510674636</v>
      </c>
      <c r="K27" s="79">
        <v>0.56594323873121866</v>
      </c>
      <c r="L27" s="78">
        <v>-9.9034613624472301E-2</v>
      </c>
    </row>
    <row r="28" spans="1:12" x14ac:dyDescent="0.4">
      <c r="A28" s="45" t="s">
        <v>118</v>
      </c>
      <c r="B28" s="126">
        <v>0</v>
      </c>
      <c r="C28" s="125">
        <v>964</v>
      </c>
      <c r="D28" s="84">
        <v>0</v>
      </c>
      <c r="E28" s="71">
        <v>-964</v>
      </c>
      <c r="F28" s="126">
        <v>0</v>
      </c>
      <c r="G28" s="125">
        <v>1940</v>
      </c>
      <c r="H28" s="84">
        <v>0</v>
      </c>
      <c r="I28" s="71">
        <v>-1940</v>
      </c>
      <c r="J28" s="84" t="e">
        <v>#DIV/0!</v>
      </c>
      <c r="K28" s="84">
        <v>0.49690721649484537</v>
      </c>
      <c r="L28" s="89" t="e">
        <v>#DIV/0!</v>
      </c>
    </row>
    <row r="29" spans="1:12" x14ac:dyDescent="0.4">
      <c r="A29" s="39" t="s">
        <v>117</v>
      </c>
      <c r="B29" s="126">
        <v>3306</v>
      </c>
      <c r="C29" s="125">
        <v>3694</v>
      </c>
      <c r="D29" s="84">
        <v>0.89496480779642662</v>
      </c>
      <c r="E29" s="71">
        <v>-388</v>
      </c>
      <c r="F29" s="126">
        <v>4645</v>
      </c>
      <c r="G29" s="125">
        <v>4935</v>
      </c>
      <c r="H29" s="84">
        <v>0.94123606889564337</v>
      </c>
      <c r="I29" s="71">
        <v>-290</v>
      </c>
      <c r="J29" s="84">
        <v>0.71173304628632938</v>
      </c>
      <c r="K29" s="84">
        <v>0.74853090172239112</v>
      </c>
      <c r="L29" s="89">
        <v>-3.6797855436061733E-2</v>
      </c>
    </row>
    <row r="30" spans="1:12" x14ac:dyDescent="0.4">
      <c r="A30" s="45" t="s">
        <v>116</v>
      </c>
      <c r="B30" s="124">
        <v>0</v>
      </c>
      <c r="C30" s="123">
        <v>2902</v>
      </c>
      <c r="D30" s="79">
        <v>0</v>
      </c>
      <c r="E30" s="70">
        <v>-2902</v>
      </c>
      <c r="F30" s="124">
        <v>0</v>
      </c>
      <c r="G30" s="123">
        <v>4645</v>
      </c>
      <c r="H30" s="79">
        <v>0</v>
      </c>
      <c r="I30" s="70">
        <v>-4645</v>
      </c>
      <c r="J30" s="79" t="e">
        <v>#DIV/0!</v>
      </c>
      <c r="K30" s="79">
        <v>0.62475780409041981</v>
      </c>
      <c r="L30" s="78" t="e">
        <v>#DIV/0!</v>
      </c>
    </row>
    <row r="31" spans="1:12" x14ac:dyDescent="0.4">
      <c r="A31" s="45" t="s">
        <v>115</v>
      </c>
      <c r="B31" s="124">
        <v>3584</v>
      </c>
      <c r="C31" s="123">
        <v>3847</v>
      </c>
      <c r="D31" s="79">
        <v>0.93163504029113597</v>
      </c>
      <c r="E31" s="70">
        <v>-263</v>
      </c>
      <c r="F31" s="124">
        <v>4679</v>
      </c>
      <c r="G31" s="123">
        <v>4645</v>
      </c>
      <c r="H31" s="79">
        <v>1.0073196986006459</v>
      </c>
      <c r="I31" s="70">
        <v>34</v>
      </c>
      <c r="J31" s="79">
        <v>0.76597563581961958</v>
      </c>
      <c r="K31" s="79">
        <v>0.82820236813778259</v>
      </c>
      <c r="L31" s="78">
        <v>-6.2226732318163003E-2</v>
      </c>
    </row>
    <row r="32" spans="1:12" x14ac:dyDescent="0.4">
      <c r="A32" s="39" t="s">
        <v>114</v>
      </c>
      <c r="B32" s="126">
        <v>3050</v>
      </c>
      <c r="C32" s="125">
        <v>3389</v>
      </c>
      <c r="D32" s="84">
        <v>0.89997049277072882</v>
      </c>
      <c r="E32" s="71">
        <v>-339</v>
      </c>
      <c r="F32" s="126">
        <v>4650</v>
      </c>
      <c r="G32" s="125">
        <v>4650</v>
      </c>
      <c r="H32" s="84">
        <v>1</v>
      </c>
      <c r="I32" s="71">
        <v>0</v>
      </c>
      <c r="J32" s="84">
        <v>0.65591397849462363</v>
      </c>
      <c r="K32" s="84">
        <v>0.72881720430107522</v>
      </c>
      <c r="L32" s="89">
        <v>-7.2903225806451588E-2</v>
      </c>
    </row>
    <row r="33" spans="1:12" x14ac:dyDescent="0.4">
      <c r="A33" s="45" t="s">
        <v>138</v>
      </c>
      <c r="B33" s="124">
        <v>8139</v>
      </c>
      <c r="C33" s="123">
        <v>7307</v>
      </c>
      <c r="D33" s="79">
        <v>1.1138634186396605</v>
      </c>
      <c r="E33" s="70">
        <v>832</v>
      </c>
      <c r="F33" s="124">
        <v>12736</v>
      </c>
      <c r="G33" s="123">
        <v>12975</v>
      </c>
      <c r="H33" s="79">
        <v>0.98157996146435456</v>
      </c>
      <c r="I33" s="70">
        <v>-239</v>
      </c>
      <c r="J33" s="79">
        <v>0.63905464824120606</v>
      </c>
      <c r="K33" s="79">
        <v>0.56315992292870909</v>
      </c>
      <c r="L33" s="78">
        <v>7.5894725312496969E-2</v>
      </c>
    </row>
    <row r="34" spans="1:12" x14ac:dyDescent="0.4">
      <c r="A34" s="69" t="s">
        <v>112</v>
      </c>
      <c r="B34" s="172">
        <v>2952</v>
      </c>
      <c r="C34" s="172">
        <v>2847</v>
      </c>
      <c r="D34" s="88">
        <v>1.0368809272918862</v>
      </c>
      <c r="E34" s="74">
        <v>105</v>
      </c>
      <c r="F34" s="172">
        <v>5968</v>
      </c>
      <c r="G34" s="172">
        <v>5305</v>
      </c>
      <c r="H34" s="88">
        <v>1.12497643732328</v>
      </c>
      <c r="I34" s="74">
        <v>663</v>
      </c>
      <c r="J34" s="88">
        <v>0.49463806970509383</v>
      </c>
      <c r="K34" s="88">
        <v>0.53666352497643732</v>
      </c>
      <c r="L34" s="87">
        <v>-4.2025455271343493E-2</v>
      </c>
    </row>
    <row r="35" spans="1:12" x14ac:dyDescent="0.4">
      <c r="A35" s="38" t="s">
        <v>111</v>
      </c>
      <c r="B35" s="138">
        <v>2121</v>
      </c>
      <c r="C35" s="128">
        <v>2168</v>
      </c>
      <c r="D35" s="82">
        <v>0.97832103321033215</v>
      </c>
      <c r="E35" s="83">
        <v>-47</v>
      </c>
      <c r="F35" s="138">
        <v>4481</v>
      </c>
      <c r="G35" s="128">
        <v>4096</v>
      </c>
      <c r="H35" s="82">
        <v>1.093994140625</v>
      </c>
      <c r="I35" s="83">
        <v>385</v>
      </c>
      <c r="J35" s="82">
        <v>0.47333184557018521</v>
      </c>
      <c r="K35" s="82">
        <v>0.529296875</v>
      </c>
      <c r="L35" s="81">
        <v>-5.5965029429814794E-2</v>
      </c>
    </row>
    <row r="36" spans="1:12" x14ac:dyDescent="0.4">
      <c r="A36" s="39" t="s">
        <v>110</v>
      </c>
      <c r="B36" s="126">
        <v>831</v>
      </c>
      <c r="C36" s="125">
        <v>679</v>
      </c>
      <c r="D36" s="84">
        <v>1.223858615611193</v>
      </c>
      <c r="E36" s="71">
        <v>152</v>
      </c>
      <c r="F36" s="126">
        <v>1487</v>
      </c>
      <c r="G36" s="125">
        <v>1209</v>
      </c>
      <c r="H36" s="84">
        <v>1.2299421009098428</v>
      </c>
      <c r="I36" s="71">
        <v>278</v>
      </c>
      <c r="J36" s="84">
        <v>0.55884330867518495</v>
      </c>
      <c r="K36" s="84">
        <v>0.5616211745244003</v>
      </c>
      <c r="L36" s="89">
        <v>-2.7778658492153552E-3</v>
      </c>
    </row>
    <row r="37" spans="1:12" s="58" customFormat="1" x14ac:dyDescent="0.4">
      <c r="A37" s="66" t="s">
        <v>85</v>
      </c>
      <c r="B37" s="137">
        <v>261848</v>
      </c>
      <c r="C37" s="137">
        <v>259894</v>
      </c>
      <c r="D37" s="76">
        <v>1.007518449829546</v>
      </c>
      <c r="E37" s="77">
        <v>1954</v>
      </c>
      <c r="F37" s="137">
        <v>382143</v>
      </c>
      <c r="G37" s="137">
        <v>377683</v>
      </c>
      <c r="H37" s="76">
        <v>1.0118088449837561</v>
      </c>
      <c r="I37" s="77">
        <v>4460</v>
      </c>
      <c r="J37" s="76">
        <v>0.68520946347309775</v>
      </c>
      <c r="K37" s="76">
        <v>0.68812734488976202</v>
      </c>
      <c r="L37" s="90">
        <v>-2.9178814166642697E-3</v>
      </c>
    </row>
    <row r="38" spans="1:12" s="58" customFormat="1" x14ac:dyDescent="0.4">
      <c r="A38" s="69" t="s">
        <v>109</v>
      </c>
      <c r="B38" s="171">
        <v>260088</v>
      </c>
      <c r="C38" s="171">
        <v>259894</v>
      </c>
      <c r="D38" s="76">
        <v>1.0007464581714083</v>
      </c>
      <c r="E38" s="77">
        <v>194</v>
      </c>
      <c r="F38" s="171">
        <v>379332</v>
      </c>
      <c r="G38" s="171">
        <v>377683</v>
      </c>
      <c r="H38" s="76">
        <v>1.0043660953762812</v>
      </c>
      <c r="I38" s="77">
        <v>1649</v>
      </c>
      <c r="J38" s="76">
        <v>0.68564740122109391</v>
      </c>
      <c r="K38" s="76">
        <v>0.68812734488976202</v>
      </c>
      <c r="L38" s="90">
        <v>-2.4799436686681053E-3</v>
      </c>
    </row>
    <row r="39" spans="1:12" x14ac:dyDescent="0.4">
      <c r="A39" s="39" t="s">
        <v>84</v>
      </c>
      <c r="B39" s="125">
        <v>110642</v>
      </c>
      <c r="C39" s="135">
        <v>111539</v>
      </c>
      <c r="D39" s="97">
        <v>0.99195796985807649</v>
      </c>
      <c r="E39" s="70">
        <v>-897</v>
      </c>
      <c r="F39" s="134">
        <v>143855</v>
      </c>
      <c r="G39" s="125">
        <v>137885</v>
      </c>
      <c r="H39" s="79">
        <v>1.0432969503571816</v>
      </c>
      <c r="I39" s="71">
        <v>5970</v>
      </c>
      <c r="J39" s="84">
        <v>0.76912168503006495</v>
      </c>
      <c r="K39" s="84">
        <v>0.80892772962976389</v>
      </c>
      <c r="L39" s="89">
        <v>-3.9806044599698942E-2</v>
      </c>
    </row>
    <row r="40" spans="1:12" x14ac:dyDescent="0.4">
      <c r="A40" s="39" t="s">
        <v>108</v>
      </c>
      <c r="B40" s="125">
        <v>5730</v>
      </c>
      <c r="C40" s="125">
        <v>5717</v>
      </c>
      <c r="D40" s="82">
        <v>1.0022739198880533</v>
      </c>
      <c r="E40" s="70">
        <v>13</v>
      </c>
      <c r="F40" s="126">
        <v>6685</v>
      </c>
      <c r="G40" s="125">
        <v>6688</v>
      </c>
      <c r="H40" s="79">
        <v>0.99955143540669855</v>
      </c>
      <c r="I40" s="71">
        <v>-3</v>
      </c>
      <c r="J40" s="84">
        <v>0.8571428571428571</v>
      </c>
      <c r="K40" s="84">
        <v>0.85481459330143539</v>
      </c>
      <c r="L40" s="89">
        <v>2.3282638414217072E-3</v>
      </c>
    </row>
    <row r="41" spans="1:12" x14ac:dyDescent="0.4">
      <c r="A41" s="39" t="s">
        <v>107</v>
      </c>
      <c r="B41" s="125">
        <v>14419</v>
      </c>
      <c r="C41" s="125">
        <v>12763</v>
      </c>
      <c r="D41" s="82">
        <v>1.1297500587636136</v>
      </c>
      <c r="E41" s="70">
        <v>1656</v>
      </c>
      <c r="F41" s="126">
        <v>19714</v>
      </c>
      <c r="G41" s="125">
        <v>19840</v>
      </c>
      <c r="H41" s="79">
        <v>0.9936491935483871</v>
      </c>
      <c r="I41" s="71">
        <v>-126</v>
      </c>
      <c r="J41" s="84">
        <v>0.73140915085725877</v>
      </c>
      <c r="K41" s="84">
        <v>0.64329637096774195</v>
      </c>
      <c r="L41" s="89">
        <v>8.8112779889516823E-2</v>
      </c>
    </row>
    <row r="42" spans="1:12" x14ac:dyDescent="0.4">
      <c r="A42" s="45" t="s">
        <v>106</v>
      </c>
      <c r="B42" s="125">
        <v>21404</v>
      </c>
      <c r="C42" s="125">
        <v>22354</v>
      </c>
      <c r="D42" s="82">
        <v>0.95750201306253913</v>
      </c>
      <c r="E42" s="70">
        <v>-950</v>
      </c>
      <c r="F42" s="126">
        <v>34023</v>
      </c>
      <c r="G42" s="125">
        <v>46608</v>
      </c>
      <c r="H42" s="79">
        <v>0.72998197734294545</v>
      </c>
      <c r="I42" s="71">
        <v>-12585</v>
      </c>
      <c r="J42" s="84">
        <v>0.62910384151897247</v>
      </c>
      <c r="K42" s="84">
        <v>0.47961723309303123</v>
      </c>
      <c r="L42" s="89">
        <v>0.14948660842594125</v>
      </c>
    </row>
    <row r="43" spans="1:12" x14ac:dyDescent="0.4">
      <c r="A43" s="45" t="s">
        <v>105</v>
      </c>
      <c r="B43" s="125">
        <v>16776</v>
      </c>
      <c r="C43" s="125">
        <v>13961</v>
      </c>
      <c r="D43" s="82">
        <v>1.2016331208366162</v>
      </c>
      <c r="E43" s="70">
        <v>2815</v>
      </c>
      <c r="F43" s="126">
        <v>25666</v>
      </c>
      <c r="G43" s="125">
        <v>22444</v>
      </c>
      <c r="H43" s="79">
        <v>1.1435572981643201</v>
      </c>
      <c r="I43" s="71">
        <v>3222</v>
      </c>
      <c r="J43" s="84">
        <v>0.653627366944596</v>
      </c>
      <c r="K43" s="84">
        <v>0.62203707004099096</v>
      </c>
      <c r="L43" s="89">
        <v>3.1590296903605042E-2</v>
      </c>
    </row>
    <row r="44" spans="1:12" x14ac:dyDescent="0.4">
      <c r="A44" s="39" t="s">
        <v>82</v>
      </c>
      <c r="B44" s="125">
        <v>31547</v>
      </c>
      <c r="C44" s="125">
        <v>33623</v>
      </c>
      <c r="D44" s="82">
        <v>0.93825655057549895</v>
      </c>
      <c r="E44" s="70">
        <v>-2076</v>
      </c>
      <c r="F44" s="126">
        <v>50123</v>
      </c>
      <c r="G44" s="125">
        <v>54757</v>
      </c>
      <c r="H44" s="79">
        <v>0.91537155066932085</v>
      </c>
      <c r="I44" s="71">
        <v>-4634</v>
      </c>
      <c r="J44" s="84">
        <v>0.62939169642679005</v>
      </c>
      <c r="K44" s="84">
        <v>0.6140402140365615</v>
      </c>
      <c r="L44" s="89">
        <v>1.5351482390228544E-2</v>
      </c>
    </row>
    <row r="45" spans="1:12" x14ac:dyDescent="0.4">
      <c r="A45" s="39" t="s">
        <v>83</v>
      </c>
      <c r="B45" s="125">
        <v>20059</v>
      </c>
      <c r="C45" s="125">
        <v>26421</v>
      </c>
      <c r="D45" s="82">
        <v>0.75920669164679611</v>
      </c>
      <c r="E45" s="70">
        <v>-6362</v>
      </c>
      <c r="F45" s="130">
        <v>33521</v>
      </c>
      <c r="G45" s="125">
        <v>33758</v>
      </c>
      <c r="H45" s="79">
        <v>0.99297944191006571</v>
      </c>
      <c r="I45" s="71">
        <v>-237</v>
      </c>
      <c r="J45" s="84">
        <v>0.59840100235673155</v>
      </c>
      <c r="K45" s="84">
        <v>0.78265892529178271</v>
      </c>
      <c r="L45" s="89">
        <v>-0.18425792293505117</v>
      </c>
    </row>
    <row r="46" spans="1:12" x14ac:dyDescent="0.4">
      <c r="A46" s="39" t="s">
        <v>81</v>
      </c>
      <c r="B46" s="125">
        <v>5595</v>
      </c>
      <c r="C46" s="125">
        <v>5048</v>
      </c>
      <c r="D46" s="82">
        <v>1.1083597464342314</v>
      </c>
      <c r="E46" s="70">
        <v>547</v>
      </c>
      <c r="F46" s="129">
        <v>8369</v>
      </c>
      <c r="G46" s="125">
        <v>8649</v>
      </c>
      <c r="H46" s="79">
        <v>0.96762631518094577</v>
      </c>
      <c r="I46" s="71">
        <v>-280</v>
      </c>
      <c r="J46" s="84">
        <v>0.66853865455848971</v>
      </c>
      <c r="K46" s="84">
        <v>0.58365128916637765</v>
      </c>
      <c r="L46" s="89">
        <v>8.4887365392112057E-2</v>
      </c>
    </row>
    <row r="47" spans="1:12" x14ac:dyDescent="0.4">
      <c r="A47" s="39" t="s">
        <v>156</v>
      </c>
      <c r="B47" s="125">
        <v>1541</v>
      </c>
      <c r="C47" s="128">
        <v>0</v>
      </c>
      <c r="D47" s="82" t="e">
        <v>#DIV/0!</v>
      </c>
      <c r="E47" s="70">
        <v>1541</v>
      </c>
      <c r="F47" s="126">
        <v>5146</v>
      </c>
      <c r="G47" s="125">
        <v>0</v>
      </c>
      <c r="H47" s="79" t="e">
        <v>#DIV/0!</v>
      </c>
      <c r="I47" s="71">
        <v>5146</v>
      </c>
      <c r="J47" s="84">
        <v>0.29945588806840262</v>
      </c>
      <c r="K47" s="84" t="e">
        <v>#DIV/0!</v>
      </c>
      <c r="L47" s="89" t="e">
        <v>#DIV/0!</v>
      </c>
    </row>
    <row r="48" spans="1:12" x14ac:dyDescent="0.4">
      <c r="A48" s="39" t="s">
        <v>155</v>
      </c>
      <c r="B48" s="125">
        <v>2982</v>
      </c>
      <c r="C48" s="128">
        <v>0</v>
      </c>
      <c r="D48" s="82" t="e">
        <v>#DIV/0!</v>
      </c>
      <c r="E48" s="70">
        <v>2982</v>
      </c>
      <c r="F48" s="124">
        <v>3600</v>
      </c>
      <c r="G48" s="125">
        <v>0</v>
      </c>
      <c r="H48" s="79" t="e">
        <v>#DIV/0!</v>
      </c>
      <c r="I48" s="71">
        <v>3600</v>
      </c>
      <c r="J48" s="84">
        <v>0.82833333333333337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25">
        <v>6737</v>
      </c>
      <c r="C49" s="125">
        <v>6746</v>
      </c>
      <c r="D49" s="82">
        <v>0.99866587607471091</v>
      </c>
      <c r="E49" s="70">
        <v>-9</v>
      </c>
      <c r="F49" s="124">
        <v>8370</v>
      </c>
      <c r="G49" s="125">
        <v>8649</v>
      </c>
      <c r="H49" s="79">
        <v>0.967741935483871</v>
      </c>
      <c r="I49" s="71">
        <v>-279</v>
      </c>
      <c r="J49" s="84">
        <v>0.80489844683393075</v>
      </c>
      <c r="K49" s="84">
        <v>0.77997456353335648</v>
      </c>
      <c r="L49" s="89">
        <v>2.4923883300574268E-2</v>
      </c>
    </row>
    <row r="50" spans="1:12" x14ac:dyDescent="0.4">
      <c r="A50" s="45" t="s">
        <v>78</v>
      </c>
      <c r="B50" s="125">
        <v>4032</v>
      </c>
      <c r="C50" s="123">
        <v>4300</v>
      </c>
      <c r="D50" s="82">
        <v>0.93767441860465117</v>
      </c>
      <c r="E50" s="70">
        <v>-268</v>
      </c>
      <c r="F50" s="126">
        <v>8370</v>
      </c>
      <c r="G50" s="125">
        <v>8649</v>
      </c>
      <c r="H50" s="79">
        <v>0.967741935483871</v>
      </c>
      <c r="I50" s="71">
        <v>-279</v>
      </c>
      <c r="J50" s="84">
        <v>0.48172043010752691</v>
      </c>
      <c r="K50" s="79">
        <v>0.49716730257833275</v>
      </c>
      <c r="L50" s="78">
        <v>-1.5446872470805839E-2</v>
      </c>
    </row>
    <row r="51" spans="1:12" x14ac:dyDescent="0.4">
      <c r="A51" s="39" t="s">
        <v>79</v>
      </c>
      <c r="B51" s="125">
        <v>4104</v>
      </c>
      <c r="C51" s="125">
        <v>4135</v>
      </c>
      <c r="D51" s="82">
        <v>0.99250302297460702</v>
      </c>
      <c r="E51" s="71">
        <v>-31</v>
      </c>
      <c r="F51" s="126">
        <v>8316</v>
      </c>
      <c r="G51" s="125">
        <v>8643</v>
      </c>
      <c r="H51" s="84">
        <v>0.96216591461298162</v>
      </c>
      <c r="I51" s="71">
        <v>-327</v>
      </c>
      <c r="J51" s="84">
        <v>0.4935064935064935</v>
      </c>
      <c r="K51" s="84">
        <v>0.47842184426703693</v>
      </c>
      <c r="L51" s="89">
        <v>1.5084649239456571E-2</v>
      </c>
    </row>
    <row r="52" spans="1:12" x14ac:dyDescent="0.4">
      <c r="A52" s="39" t="s">
        <v>75</v>
      </c>
      <c r="B52" s="125">
        <v>6849</v>
      </c>
      <c r="C52" s="125">
        <v>7694</v>
      </c>
      <c r="D52" s="82">
        <v>0.89017416168442942</v>
      </c>
      <c r="E52" s="71">
        <v>-845</v>
      </c>
      <c r="F52" s="126">
        <v>10992</v>
      </c>
      <c r="G52" s="125">
        <v>11767</v>
      </c>
      <c r="H52" s="84">
        <v>0.93413784312059145</v>
      </c>
      <c r="I52" s="71">
        <v>-775</v>
      </c>
      <c r="J52" s="84">
        <v>0.62308951965065507</v>
      </c>
      <c r="K52" s="84">
        <v>0.65386249681312147</v>
      </c>
      <c r="L52" s="89">
        <v>-3.0772977162466408E-2</v>
      </c>
    </row>
    <row r="53" spans="1:12" x14ac:dyDescent="0.4">
      <c r="A53" s="39" t="s">
        <v>77</v>
      </c>
      <c r="B53" s="125">
        <v>1992</v>
      </c>
      <c r="C53" s="125">
        <v>2586</v>
      </c>
      <c r="D53" s="82">
        <v>0.77030162412993042</v>
      </c>
      <c r="E53" s="71">
        <v>-594</v>
      </c>
      <c r="F53" s="126">
        <v>3710</v>
      </c>
      <c r="G53" s="125">
        <v>4200</v>
      </c>
      <c r="H53" s="84">
        <v>0.8833333333333333</v>
      </c>
      <c r="I53" s="71">
        <v>-490</v>
      </c>
      <c r="J53" s="84">
        <v>0.53692722371967661</v>
      </c>
      <c r="K53" s="84">
        <v>0.61571428571428577</v>
      </c>
      <c r="L53" s="89">
        <v>-7.8787061994609164E-2</v>
      </c>
    </row>
    <row r="54" spans="1:12" x14ac:dyDescent="0.4">
      <c r="A54" s="39" t="s">
        <v>76</v>
      </c>
      <c r="B54" s="125">
        <v>3094</v>
      </c>
      <c r="C54" s="125">
        <v>3007</v>
      </c>
      <c r="D54" s="82">
        <v>1.0289324908546724</v>
      </c>
      <c r="E54" s="71">
        <v>87</v>
      </c>
      <c r="F54" s="126">
        <v>5146</v>
      </c>
      <c r="G54" s="125">
        <v>5146</v>
      </c>
      <c r="H54" s="84">
        <v>1</v>
      </c>
      <c r="I54" s="71">
        <v>0</v>
      </c>
      <c r="J54" s="84">
        <v>0.60124368441507969</v>
      </c>
      <c r="K54" s="84">
        <v>0.58433734939759041</v>
      </c>
      <c r="L54" s="89">
        <v>1.6906335017489282E-2</v>
      </c>
    </row>
    <row r="55" spans="1:12" x14ac:dyDescent="0.4">
      <c r="A55" s="41" t="s">
        <v>103</v>
      </c>
      <c r="B55" s="120">
        <v>2585</v>
      </c>
      <c r="C55" s="120">
        <v>0</v>
      </c>
      <c r="D55" s="86" t="e">
        <v>#DIV/0!</v>
      </c>
      <c r="E55" s="85">
        <v>2585</v>
      </c>
      <c r="F55" s="121">
        <v>3726</v>
      </c>
      <c r="G55" s="120">
        <v>0</v>
      </c>
      <c r="H55" s="86" t="e">
        <v>#DIV/0!</v>
      </c>
      <c r="I55" s="85">
        <v>3726</v>
      </c>
      <c r="J55" s="86">
        <v>0.69377348362855606</v>
      </c>
      <c r="K55" s="86" t="e">
        <v>#DIV/0!</v>
      </c>
      <c r="L55" s="156" t="e">
        <v>#DIV/0!</v>
      </c>
    </row>
    <row r="56" spans="1:12" x14ac:dyDescent="0.4">
      <c r="A56" s="69" t="s">
        <v>102</v>
      </c>
      <c r="B56" s="122">
        <v>1760</v>
      </c>
      <c r="C56" s="122">
        <v>0</v>
      </c>
      <c r="D56" s="88" t="e">
        <v>#DIV/0!</v>
      </c>
      <c r="E56" s="74">
        <v>1760</v>
      </c>
      <c r="F56" s="122">
        <v>2811</v>
      </c>
      <c r="G56" s="122">
        <v>0</v>
      </c>
      <c r="H56" s="88" t="e">
        <v>#DIV/0!</v>
      </c>
      <c r="I56" s="74">
        <v>2811</v>
      </c>
      <c r="J56" s="88">
        <v>0.62611170401992178</v>
      </c>
      <c r="K56" s="88" t="e">
        <v>#DIV/0!</v>
      </c>
      <c r="L56" s="87" t="e">
        <v>#DIV/0!</v>
      </c>
    </row>
    <row r="57" spans="1:12" x14ac:dyDescent="0.4">
      <c r="A57" s="38" t="s">
        <v>101</v>
      </c>
      <c r="B57" s="191">
        <v>540</v>
      </c>
      <c r="C57" s="191">
        <v>0</v>
      </c>
      <c r="D57" s="82" t="e">
        <v>#DIV/0!</v>
      </c>
      <c r="E57" s="83">
        <v>540</v>
      </c>
      <c r="F57" s="191">
        <v>938</v>
      </c>
      <c r="G57" s="191">
        <v>0</v>
      </c>
      <c r="H57" s="82" t="e">
        <v>#DIV/0!</v>
      </c>
      <c r="I57" s="83">
        <v>938</v>
      </c>
      <c r="J57" s="82">
        <v>0.57569296375266521</v>
      </c>
      <c r="K57" s="82" t="e">
        <v>#DIV/0!</v>
      </c>
      <c r="L57" s="81" t="e">
        <v>#DIV/0!</v>
      </c>
    </row>
    <row r="58" spans="1:12" x14ac:dyDescent="0.4">
      <c r="A58" s="34" t="s">
        <v>100</v>
      </c>
      <c r="B58" s="200">
        <v>1220</v>
      </c>
      <c r="C58" s="200">
        <v>0</v>
      </c>
      <c r="D58" s="84" t="e">
        <v>#DIV/0!</v>
      </c>
      <c r="E58" s="71">
        <v>1220</v>
      </c>
      <c r="F58" s="200">
        <v>1873</v>
      </c>
      <c r="G58" s="200">
        <v>0</v>
      </c>
      <c r="H58" s="84" t="e">
        <v>#DIV/0!</v>
      </c>
      <c r="I58" s="71">
        <v>1873</v>
      </c>
      <c r="J58" s="84">
        <v>0.65136145221569675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71">
        <v>17626</v>
      </c>
      <c r="C59" s="171">
        <v>15791</v>
      </c>
      <c r="D59" s="76">
        <v>1.1162054334747642</v>
      </c>
      <c r="E59" s="77">
        <v>1835</v>
      </c>
      <c r="F59" s="171">
        <v>27955</v>
      </c>
      <c r="G59" s="171">
        <v>18961</v>
      </c>
      <c r="H59" s="76">
        <v>1.4743420705658985</v>
      </c>
      <c r="I59" s="77">
        <v>8994</v>
      </c>
      <c r="J59" s="76">
        <v>0.63051332498658563</v>
      </c>
      <c r="K59" s="76">
        <v>0.83281472496176367</v>
      </c>
      <c r="L59" s="90">
        <v>-0.20230139997517804</v>
      </c>
    </row>
    <row r="60" spans="1:12" x14ac:dyDescent="0.4">
      <c r="A60" s="113" t="s">
        <v>99</v>
      </c>
      <c r="B60" s="199">
        <v>14394</v>
      </c>
      <c r="C60" s="199">
        <v>15791</v>
      </c>
      <c r="D60" s="170">
        <v>0.91153188525109241</v>
      </c>
      <c r="E60" s="198">
        <v>-1397</v>
      </c>
      <c r="F60" s="199">
        <v>18397</v>
      </c>
      <c r="G60" s="199">
        <v>18961</v>
      </c>
      <c r="H60" s="170">
        <v>0.97025473340013713</v>
      </c>
      <c r="I60" s="198">
        <v>-564</v>
      </c>
      <c r="J60" s="197">
        <v>0.78241017557210413</v>
      </c>
      <c r="K60" s="197">
        <v>0.83281472496176367</v>
      </c>
      <c r="L60" s="196">
        <v>-5.0404549389659548E-2</v>
      </c>
    </row>
    <row r="61" spans="1:12" s="28" customFormat="1" x14ac:dyDescent="0.4">
      <c r="A61" s="34" t="s">
        <v>98</v>
      </c>
      <c r="B61" s="195">
        <v>3232</v>
      </c>
      <c r="C61" s="194">
        <v>0</v>
      </c>
      <c r="D61" s="95" t="e">
        <v>#DIV/0!</v>
      </c>
      <c r="E61" s="67">
        <v>3232</v>
      </c>
      <c r="F61" s="195">
        <v>9558</v>
      </c>
      <c r="G61" s="194">
        <v>0</v>
      </c>
      <c r="H61" s="95" t="e">
        <v>#DIV/0!</v>
      </c>
      <c r="I61" s="67">
        <v>9558</v>
      </c>
      <c r="J61" s="193">
        <v>0.33814605566017997</v>
      </c>
      <c r="K61" s="193" t="e">
        <v>#DIV/0!</v>
      </c>
      <c r="L61" s="192" t="e">
        <v>#DIV/0!</v>
      </c>
    </row>
    <row r="62" spans="1:12" s="28" customFormat="1" x14ac:dyDescent="0.4">
      <c r="A62" s="66" t="s">
        <v>154</v>
      </c>
      <c r="B62" s="171">
        <v>88</v>
      </c>
      <c r="C62" s="171">
        <v>0</v>
      </c>
      <c r="D62" s="76" t="e">
        <v>#DIV/0!</v>
      </c>
      <c r="E62" s="77">
        <v>88</v>
      </c>
      <c r="F62" s="171">
        <v>216</v>
      </c>
      <c r="G62" s="171">
        <v>0</v>
      </c>
      <c r="H62" s="76" t="e">
        <v>#DIV/0!</v>
      </c>
      <c r="I62" s="77">
        <v>216</v>
      </c>
      <c r="J62" s="76">
        <v>0.40740740740740738</v>
      </c>
      <c r="K62" s="76" t="e">
        <v>#DIV/0!</v>
      </c>
      <c r="L62" s="90" t="e">
        <v>#DIV/0!</v>
      </c>
    </row>
    <row r="63" spans="1:12" s="28" customFormat="1" x14ac:dyDescent="0.4">
      <c r="A63" s="151" t="s">
        <v>153</v>
      </c>
      <c r="B63" s="207">
        <v>88</v>
      </c>
      <c r="C63" s="205">
        <v>0</v>
      </c>
      <c r="D63" s="88" t="e">
        <v>#DIV/0!</v>
      </c>
      <c r="E63" s="74">
        <v>88</v>
      </c>
      <c r="F63" s="206">
        <v>216</v>
      </c>
      <c r="G63" s="205">
        <v>0</v>
      </c>
      <c r="H63" s="88" t="e">
        <v>#DIV/0!</v>
      </c>
      <c r="I63" s="74">
        <v>216</v>
      </c>
      <c r="J63" s="204">
        <v>0.40740740740740738</v>
      </c>
      <c r="K63" s="204" t="e">
        <v>#DIV/0!</v>
      </c>
      <c r="L63" s="203" t="e">
        <v>#DIV/0!</v>
      </c>
    </row>
    <row r="64" spans="1:12" x14ac:dyDescent="0.4">
      <c r="A64" s="28" t="s">
        <v>97</v>
      </c>
      <c r="C64" s="31"/>
      <c r="E64" s="62"/>
      <c r="G64" s="31"/>
      <c r="I64" s="62"/>
      <c r="K64" s="31"/>
    </row>
    <row r="65" spans="1:11" x14ac:dyDescent="0.4">
      <c r="A65" s="28" t="s">
        <v>96</v>
      </c>
    </row>
    <row r="66" spans="1:11" s="28" customFormat="1" x14ac:dyDescent="0.4">
      <c r="A66" s="28" t="s">
        <v>95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2009年7月月間航空旅客輸送実績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７月(上旬)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136</v>
      </c>
      <c r="G2" s="293"/>
      <c r="H2" s="293"/>
      <c r="I2" s="294"/>
      <c r="J2" s="292" t="s">
        <v>135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170</v>
      </c>
      <c r="C4" s="269" t="s">
        <v>169</v>
      </c>
      <c r="D4" s="267" t="s">
        <v>90</v>
      </c>
      <c r="E4" s="267"/>
      <c r="F4" s="281" t="s">
        <v>170</v>
      </c>
      <c r="G4" s="281" t="s">
        <v>169</v>
      </c>
      <c r="H4" s="267" t="s">
        <v>90</v>
      </c>
      <c r="I4" s="267"/>
      <c r="J4" s="281" t="s">
        <v>170</v>
      </c>
      <c r="K4" s="281" t="s">
        <v>169</v>
      </c>
      <c r="L4" s="282" t="s">
        <v>88</v>
      </c>
    </row>
    <row r="5" spans="1:17" s="61" customFormat="1" x14ac:dyDescent="0.4">
      <c r="A5" s="267"/>
      <c r="B5" s="268"/>
      <c r="C5" s="270"/>
      <c r="D5" s="69" t="s">
        <v>89</v>
      </c>
      <c r="E5" s="69" t="s">
        <v>88</v>
      </c>
      <c r="F5" s="281"/>
      <c r="G5" s="281"/>
      <c r="H5" s="69" t="s">
        <v>89</v>
      </c>
      <c r="I5" s="69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164065</v>
      </c>
      <c r="C6" s="136">
        <v>150900</v>
      </c>
      <c r="D6" s="65">
        <v>1.0872432074221339</v>
      </c>
      <c r="E6" s="80">
        <v>13165</v>
      </c>
      <c r="F6" s="136">
        <v>235937</v>
      </c>
      <c r="G6" s="136">
        <v>239333</v>
      </c>
      <c r="H6" s="65">
        <v>0.98581056519577326</v>
      </c>
      <c r="I6" s="80">
        <v>-3396</v>
      </c>
      <c r="J6" s="65">
        <v>0.69537630808224227</v>
      </c>
      <c r="K6" s="65">
        <v>0.63050227089452771</v>
      </c>
      <c r="L6" s="75">
        <v>6.4874037187714562E-2</v>
      </c>
    </row>
    <row r="7" spans="1:17" s="30" customFormat="1" x14ac:dyDescent="0.4">
      <c r="A7" s="66" t="s">
        <v>87</v>
      </c>
      <c r="B7" s="136">
        <v>81625</v>
      </c>
      <c r="C7" s="136">
        <v>75639</v>
      </c>
      <c r="D7" s="65">
        <v>1.0791390684699691</v>
      </c>
      <c r="E7" s="80">
        <v>5986</v>
      </c>
      <c r="F7" s="136">
        <v>114970</v>
      </c>
      <c r="G7" s="136">
        <v>118954</v>
      </c>
      <c r="H7" s="65">
        <v>0.96650806193990957</v>
      </c>
      <c r="I7" s="80">
        <v>-3984</v>
      </c>
      <c r="J7" s="65">
        <v>0.70996781769157169</v>
      </c>
      <c r="K7" s="65">
        <v>0.63586764631706372</v>
      </c>
      <c r="L7" s="75">
        <v>7.4100171374507973E-2</v>
      </c>
    </row>
    <row r="8" spans="1:17" x14ac:dyDescent="0.4">
      <c r="A8" s="69" t="s">
        <v>131</v>
      </c>
      <c r="B8" s="122">
        <v>65408</v>
      </c>
      <c r="C8" s="122">
        <v>59592</v>
      </c>
      <c r="D8" s="68">
        <v>1.0975969928849509</v>
      </c>
      <c r="E8" s="73">
        <v>5816</v>
      </c>
      <c r="F8" s="122">
        <v>92839</v>
      </c>
      <c r="G8" s="122">
        <v>94684</v>
      </c>
      <c r="H8" s="68">
        <v>0.98051413121541131</v>
      </c>
      <c r="I8" s="73">
        <v>-1845</v>
      </c>
      <c r="J8" s="68">
        <v>0.70453150077015048</v>
      </c>
      <c r="K8" s="68">
        <v>0.62937771957247268</v>
      </c>
      <c r="L8" s="72">
        <v>7.5153781197677794E-2</v>
      </c>
    </row>
    <row r="9" spans="1:17" x14ac:dyDescent="0.4">
      <c r="A9" s="38" t="s">
        <v>84</v>
      </c>
      <c r="B9" s="138">
        <v>41536</v>
      </c>
      <c r="C9" s="138">
        <v>36990</v>
      </c>
      <c r="D9" s="46">
        <v>1.1228980805623141</v>
      </c>
      <c r="E9" s="52">
        <v>4546</v>
      </c>
      <c r="F9" s="138">
        <v>57674</v>
      </c>
      <c r="G9" s="138">
        <v>53358</v>
      </c>
      <c r="H9" s="46">
        <v>1.0808875894898609</v>
      </c>
      <c r="I9" s="52">
        <v>4316</v>
      </c>
      <c r="J9" s="46">
        <v>0.72018587231681519</v>
      </c>
      <c r="K9" s="46">
        <v>0.69324187563251993</v>
      </c>
      <c r="L9" s="59">
        <v>2.6943996684295257E-2</v>
      </c>
    </row>
    <row r="10" spans="1:17" x14ac:dyDescent="0.4">
      <c r="A10" s="39" t="s">
        <v>86</v>
      </c>
      <c r="B10" s="126">
        <v>4758</v>
      </c>
      <c r="C10" s="126">
        <v>4082</v>
      </c>
      <c r="D10" s="36">
        <v>1.1656050955414012</v>
      </c>
      <c r="E10" s="37">
        <v>676</v>
      </c>
      <c r="F10" s="126">
        <v>5000</v>
      </c>
      <c r="G10" s="126">
        <v>5000</v>
      </c>
      <c r="H10" s="36">
        <v>1</v>
      </c>
      <c r="I10" s="37">
        <v>0</v>
      </c>
      <c r="J10" s="36">
        <v>0.9516</v>
      </c>
      <c r="K10" s="36">
        <v>0.81640000000000001</v>
      </c>
      <c r="L10" s="35">
        <v>0.13519999999999999</v>
      </c>
    </row>
    <row r="11" spans="1:17" x14ac:dyDescent="0.4">
      <c r="A11" s="39" t="s">
        <v>106</v>
      </c>
      <c r="B11" s="126">
        <v>6232</v>
      </c>
      <c r="C11" s="126">
        <v>6520</v>
      </c>
      <c r="D11" s="36">
        <v>0.95582822085889574</v>
      </c>
      <c r="E11" s="37">
        <v>-288</v>
      </c>
      <c r="F11" s="126">
        <v>8220</v>
      </c>
      <c r="G11" s="126">
        <v>14449</v>
      </c>
      <c r="H11" s="36">
        <v>0.5688975015572012</v>
      </c>
      <c r="I11" s="37">
        <v>-6229</v>
      </c>
      <c r="J11" s="36">
        <v>0.75815085158150852</v>
      </c>
      <c r="K11" s="36">
        <v>0.45124230050522529</v>
      </c>
      <c r="L11" s="35">
        <v>0.30690855107628323</v>
      </c>
    </row>
    <row r="12" spans="1:17" x14ac:dyDescent="0.4">
      <c r="A12" s="39" t="s">
        <v>82</v>
      </c>
      <c r="B12" s="126">
        <v>6287</v>
      </c>
      <c r="C12" s="126">
        <v>6214</v>
      </c>
      <c r="D12" s="36">
        <v>1.0117476665593821</v>
      </c>
      <c r="E12" s="37">
        <v>73</v>
      </c>
      <c r="F12" s="126">
        <v>9575</v>
      </c>
      <c r="G12" s="126">
        <v>9570</v>
      </c>
      <c r="H12" s="36">
        <v>1.0005224660397074</v>
      </c>
      <c r="I12" s="37">
        <v>5</v>
      </c>
      <c r="J12" s="36">
        <v>0.65660574412532635</v>
      </c>
      <c r="K12" s="36">
        <v>0.6493207941483804</v>
      </c>
      <c r="L12" s="35">
        <v>7.2849499769459536E-3</v>
      </c>
    </row>
    <row r="13" spans="1:17" x14ac:dyDescent="0.4">
      <c r="A13" s="39" t="s">
        <v>83</v>
      </c>
      <c r="B13" s="126">
        <v>6595</v>
      </c>
      <c r="C13" s="126">
        <v>5786</v>
      </c>
      <c r="D13" s="36">
        <v>1.1398202557898376</v>
      </c>
      <c r="E13" s="37">
        <v>809</v>
      </c>
      <c r="F13" s="126">
        <v>12370</v>
      </c>
      <c r="G13" s="126">
        <v>12307</v>
      </c>
      <c r="H13" s="36">
        <v>1.0051190379458845</v>
      </c>
      <c r="I13" s="37">
        <v>63</v>
      </c>
      <c r="J13" s="36">
        <v>0.53314470493128541</v>
      </c>
      <c r="K13" s="36">
        <v>0.47013894531567402</v>
      </c>
      <c r="L13" s="35">
        <v>6.300575961561139E-2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63">
        <v>0</v>
      </c>
      <c r="F14" s="126">
        <v>0</v>
      </c>
      <c r="G14" s="126">
        <v>0</v>
      </c>
      <c r="H14" s="46" t="e">
        <v>#DIV/0!</v>
      </c>
      <c r="I14" s="52">
        <v>0</v>
      </c>
      <c r="J14" s="60" t="e">
        <v>#DIV/0!</v>
      </c>
      <c r="K14" s="36" t="e">
        <v>#DIV/0!</v>
      </c>
      <c r="L14" s="35" t="e">
        <v>#DIV/0!</v>
      </c>
    </row>
    <row r="15" spans="1:17" x14ac:dyDescent="0.4">
      <c r="A15" s="45" t="s">
        <v>129</v>
      </c>
      <c r="B15" s="125">
        <v>0</v>
      </c>
      <c r="C15" s="125">
        <v>0</v>
      </c>
      <c r="D15" s="60" t="e">
        <v>#DIV/0!</v>
      </c>
      <c r="E15" s="37">
        <v>0</v>
      </c>
      <c r="F15" s="125">
        <v>0</v>
      </c>
      <c r="G15" s="125">
        <v>0</v>
      </c>
      <c r="H15" s="46" t="e">
        <v>#DIV/0!</v>
      </c>
      <c r="I15" s="52">
        <v>0</v>
      </c>
      <c r="J15" s="36" t="e">
        <v>#DIV/0!</v>
      </c>
      <c r="K15" s="36" t="e">
        <v>#DIV/0!</v>
      </c>
      <c r="L15" s="35" t="e">
        <v>#DIV/0!</v>
      </c>
    </row>
    <row r="16" spans="1:17" s="31" customFormat="1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22">
        <v>15499</v>
      </c>
      <c r="C17" s="122">
        <v>15260</v>
      </c>
      <c r="D17" s="68">
        <v>1.015661861074705</v>
      </c>
      <c r="E17" s="73">
        <v>239</v>
      </c>
      <c r="F17" s="122">
        <v>20560</v>
      </c>
      <c r="G17" s="122">
        <v>22710</v>
      </c>
      <c r="H17" s="68">
        <v>0.90532804931748123</v>
      </c>
      <c r="I17" s="73">
        <v>-2150</v>
      </c>
      <c r="J17" s="68">
        <v>0.75384241245136185</v>
      </c>
      <c r="K17" s="68">
        <v>0.67195068251871426</v>
      </c>
      <c r="L17" s="72">
        <v>8.1891729932647594E-2</v>
      </c>
    </row>
    <row r="18" spans="1:12" x14ac:dyDescent="0.4">
      <c r="A18" s="38" t="s">
        <v>126</v>
      </c>
      <c r="B18" s="128">
        <v>0</v>
      </c>
      <c r="C18" s="128">
        <v>31</v>
      </c>
      <c r="D18" s="36">
        <v>0</v>
      </c>
      <c r="E18" s="37">
        <v>-31</v>
      </c>
      <c r="F18" s="128">
        <v>0</v>
      </c>
      <c r="G18" s="128">
        <v>150</v>
      </c>
      <c r="H18" s="46">
        <v>0</v>
      </c>
      <c r="I18" s="37">
        <v>-150</v>
      </c>
      <c r="J18" s="36" t="e">
        <v>#DIV/0!</v>
      </c>
      <c r="K18" s="36">
        <v>0.20666666666666667</v>
      </c>
      <c r="L18" s="59" t="e">
        <v>#DIV/0!</v>
      </c>
    </row>
    <row r="19" spans="1:12" x14ac:dyDescent="0.4">
      <c r="A19" s="39" t="s">
        <v>106</v>
      </c>
      <c r="B19" s="125">
        <v>0</v>
      </c>
      <c r="C19" s="125">
        <v>642</v>
      </c>
      <c r="D19" s="36">
        <v>0</v>
      </c>
      <c r="E19" s="37">
        <v>-642</v>
      </c>
      <c r="F19" s="125">
        <v>0</v>
      </c>
      <c r="G19" s="125">
        <v>1500</v>
      </c>
      <c r="H19" s="36">
        <v>0</v>
      </c>
      <c r="I19" s="37">
        <v>-1500</v>
      </c>
      <c r="J19" s="43" t="e">
        <v>#DIV/0!</v>
      </c>
      <c r="K19" s="36">
        <v>0.42799999999999999</v>
      </c>
      <c r="L19" s="35" t="e">
        <v>#DIV/0!</v>
      </c>
    </row>
    <row r="20" spans="1:12" x14ac:dyDescent="0.4">
      <c r="A20" s="39" t="s">
        <v>98</v>
      </c>
      <c r="B20" s="125">
        <v>1034</v>
      </c>
      <c r="C20" s="125">
        <v>981</v>
      </c>
      <c r="D20" s="36">
        <v>1.054026503567788</v>
      </c>
      <c r="E20" s="37">
        <v>53</v>
      </c>
      <c r="F20" s="125">
        <v>1460</v>
      </c>
      <c r="G20" s="125">
        <v>1470</v>
      </c>
      <c r="H20" s="43">
        <v>0.99319727891156462</v>
      </c>
      <c r="I20" s="37">
        <v>-10</v>
      </c>
      <c r="J20" s="36">
        <v>0.70821917808219181</v>
      </c>
      <c r="K20" s="36">
        <v>0.66734693877551021</v>
      </c>
      <c r="L20" s="35">
        <v>4.0872239306681601E-2</v>
      </c>
    </row>
    <row r="21" spans="1:12" x14ac:dyDescent="0.4">
      <c r="A21" s="39" t="s">
        <v>125</v>
      </c>
      <c r="B21" s="125">
        <v>2605</v>
      </c>
      <c r="C21" s="125">
        <v>2683</v>
      </c>
      <c r="D21" s="36">
        <v>0.97092806559821099</v>
      </c>
      <c r="E21" s="37">
        <v>-78</v>
      </c>
      <c r="F21" s="125">
        <v>3000</v>
      </c>
      <c r="G21" s="125">
        <v>3000</v>
      </c>
      <c r="H21" s="36">
        <v>1</v>
      </c>
      <c r="I21" s="37">
        <v>0</v>
      </c>
      <c r="J21" s="36">
        <v>0.86833333333333329</v>
      </c>
      <c r="K21" s="36">
        <v>0.89433333333333331</v>
      </c>
      <c r="L21" s="35">
        <v>-2.6000000000000023E-2</v>
      </c>
    </row>
    <row r="22" spans="1:12" x14ac:dyDescent="0.4">
      <c r="A22" s="39" t="s">
        <v>124</v>
      </c>
      <c r="B22" s="123">
        <v>1467</v>
      </c>
      <c r="C22" s="123">
        <v>1468</v>
      </c>
      <c r="D22" s="36">
        <v>0.99931880108991822</v>
      </c>
      <c r="E22" s="44">
        <v>-1</v>
      </c>
      <c r="F22" s="123">
        <v>1500</v>
      </c>
      <c r="G22" s="123">
        <v>1500</v>
      </c>
      <c r="H22" s="43">
        <v>1</v>
      </c>
      <c r="I22" s="44">
        <v>0</v>
      </c>
      <c r="J22" s="43">
        <v>0.97799999999999998</v>
      </c>
      <c r="K22" s="36">
        <v>0.97866666666666668</v>
      </c>
      <c r="L22" s="42">
        <v>-6.6666666666670427E-4</v>
      </c>
    </row>
    <row r="23" spans="1:12" x14ac:dyDescent="0.4">
      <c r="A23" s="45" t="s">
        <v>123</v>
      </c>
      <c r="B23" s="125">
        <v>0</v>
      </c>
      <c r="C23" s="125">
        <v>0</v>
      </c>
      <c r="D23" s="36" t="e">
        <v>#DIV/0!</v>
      </c>
      <c r="E23" s="37">
        <v>0</v>
      </c>
      <c r="F23" s="125">
        <v>0</v>
      </c>
      <c r="G23" s="125">
        <v>0</v>
      </c>
      <c r="H23" s="36" t="e">
        <v>#DIV/0!</v>
      </c>
      <c r="I23" s="37">
        <v>0</v>
      </c>
      <c r="J23" s="36" t="e">
        <v>#DIV/0!</v>
      </c>
      <c r="K23" s="36" t="e">
        <v>#DIV/0!</v>
      </c>
      <c r="L23" s="35" t="e">
        <v>#DIV/0!</v>
      </c>
    </row>
    <row r="24" spans="1:12" x14ac:dyDescent="0.4">
      <c r="A24" s="45" t="s">
        <v>122</v>
      </c>
      <c r="B24" s="125">
        <v>1318</v>
      </c>
      <c r="C24" s="125">
        <v>1246</v>
      </c>
      <c r="D24" s="36">
        <v>1.057784911717496</v>
      </c>
      <c r="E24" s="37">
        <v>72</v>
      </c>
      <c r="F24" s="125">
        <v>1500</v>
      </c>
      <c r="G24" s="125">
        <v>1500</v>
      </c>
      <c r="H24" s="36">
        <v>1</v>
      </c>
      <c r="I24" s="37">
        <v>0</v>
      </c>
      <c r="J24" s="36">
        <v>0.87866666666666671</v>
      </c>
      <c r="K24" s="36">
        <v>0.83066666666666666</v>
      </c>
      <c r="L24" s="35">
        <v>4.8000000000000043E-2</v>
      </c>
    </row>
    <row r="25" spans="1:12" x14ac:dyDescent="0.4">
      <c r="A25" s="39" t="s">
        <v>121</v>
      </c>
      <c r="B25" s="125">
        <v>956</v>
      </c>
      <c r="C25" s="125">
        <v>803</v>
      </c>
      <c r="D25" s="36">
        <v>1.190535491905355</v>
      </c>
      <c r="E25" s="37">
        <v>153</v>
      </c>
      <c r="F25" s="125">
        <v>1500</v>
      </c>
      <c r="G25" s="125">
        <v>1500</v>
      </c>
      <c r="H25" s="36">
        <v>1</v>
      </c>
      <c r="I25" s="37">
        <v>0</v>
      </c>
      <c r="J25" s="36">
        <v>0.63733333333333331</v>
      </c>
      <c r="K25" s="36">
        <v>0.53533333333333333</v>
      </c>
      <c r="L25" s="35">
        <v>0.10199999999999998</v>
      </c>
    </row>
    <row r="26" spans="1:12" x14ac:dyDescent="0.4">
      <c r="A26" s="39" t="s">
        <v>120</v>
      </c>
      <c r="B26" s="128">
        <v>1267</v>
      </c>
      <c r="C26" s="128">
        <v>0</v>
      </c>
      <c r="D26" s="36" t="e">
        <v>#DIV/0!</v>
      </c>
      <c r="E26" s="37">
        <v>1267</v>
      </c>
      <c r="F26" s="128">
        <v>1500</v>
      </c>
      <c r="G26" s="128">
        <v>0</v>
      </c>
      <c r="H26" s="36" t="e">
        <v>#DIV/0!</v>
      </c>
      <c r="I26" s="37">
        <v>1500</v>
      </c>
      <c r="J26" s="36">
        <v>0.84466666666666668</v>
      </c>
      <c r="K26" s="36" t="e">
        <v>#DIV/0!</v>
      </c>
      <c r="L26" s="35" t="e">
        <v>#DIV/0!</v>
      </c>
    </row>
    <row r="27" spans="1:12" x14ac:dyDescent="0.4">
      <c r="A27" s="39" t="s">
        <v>119</v>
      </c>
      <c r="B27" s="123">
        <v>811</v>
      </c>
      <c r="C27" s="123">
        <v>695</v>
      </c>
      <c r="D27" s="36">
        <v>1.1669064748201439</v>
      </c>
      <c r="E27" s="44">
        <v>116</v>
      </c>
      <c r="F27" s="123">
        <v>1500</v>
      </c>
      <c r="G27" s="123">
        <v>1045</v>
      </c>
      <c r="H27" s="43">
        <v>1.4354066985645932</v>
      </c>
      <c r="I27" s="44">
        <v>455</v>
      </c>
      <c r="J27" s="43">
        <v>0.54066666666666663</v>
      </c>
      <c r="K27" s="36">
        <v>0.66507177033492826</v>
      </c>
      <c r="L27" s="42">
        <v>-0.12440510366826163</v>
      </c>
    </row>
    <row r="28" spans="1:12" x14ac:dyDescent="0.4">
      <c r="A28" s="45" t="s">
        <v>118</v>
      </c>
      <c r="B28" s="125">
        <v>0</v>
      </c>
      <c r="C28" s="125">
        <v>311</v>
      </c>
      <c r="D28" s="36">
        <v>0</v>
      </c>
      <c r="E28" s="37">
        <v>-311</v>
      </c>
      <c r="F28" s="125">
        <v>0</v>
      </c>
      <c r="G28" s="125">
        <v>600</v>
      </c>
      <c r="H28" s="36">
        <v>0</v>
      </c>
      <c r="I28" s="37">
        <v>-600</v>
      </c>
      <c r="J28" s="36" t="e">
        <v>#DIV/0!</v>
      </c>
      <c r="K28" s="36">
        <v>0.51833333333333331</v>
      </c>
      <c r="L28" s="35" t="e">
        <v>#DIV/0!</v>
      </c>
    </row>
    <row r="29" spans="1:12" x14ac:dyDescent="0.4">
      <c r="A29" s="39" t="s">
        <v>117</v>
      </c>
      <c r="B29" s="125">
        <v>1128</v>
      </c>
      <c r="C29" s="125">
        <v>1286</v>
      </c>
      <c r="D29" s="36">
        <v>0.87713841368584755</v>
      </c>
      <c r="E29" s="37">
        <v>-158</v>
      </c>
      <c r="F29" s="125">
        <v>1500</v>
      </c>
      <c r="G29" s="125">
        <v>1795</v>
      </c>
      <c r="H29" s="36">
        <v>0.83565459610027859</v>
      </c>
      <c r="I29" s="37">
        <v>-295</v>
      </c>
      <c r="J29" s="36">
        <v>0.752</v>
      </c>
      <c r="K29" s="36">
        <v>0.71643454038997212</v>
      </c>
      <c r="L29" s="35">
        <v>3.5565459610027883E-2</v>
      </c>
    </row>
    <row r="30" spans="1:12" x14ac:dyDescent="0.4">
      <c r="A30" s="45" t="s">
        <v>116</v>
      </c>
      <c r="B30" s="123">
        <v>0</v>
      </c>
      <c r="C30" s="123">
        <v>737</v>
      </c>
      <c r="D30" s="36">
        <v>0</v>
      </c>
      <c r="E30" s="44">
        <v>-737</v>
      </c>
      <c r="F30" s="123">
        <v>0</v>
      </c>
      <c r="G30" s="123">
        <v>1495</v>
      </c>
      <c r="H30" s="43">
        <v>0</v>
      </c>
      <c r="I30" s="44">
        <v>-1495</v>
      </c>
      <c r="J30" s="43" t="e">
        <v>#DIV/0!</v>
      </c>
      <c r="K30" s="36">
        <v>0.49297658862876254</v>
      </c>
      <c r="L30" s="42" t="e">
        <v>#DIV/0!</v>
      </c>
    </row>
    <row r="31" spans="1:12" x14ac:dyDescent="0.4">
      <c r="A31" s="45" t="s">
        <v>115</v>
      </c>
      <c r="B31" s="123">
        <v>1207</v>
      </c>
      <c r="C31" s="123">
        <v>1224</v>
      </c>
      <c r="D31" s="43">
        <v>0.98611111111111116</v>
      </c>
      <c r="E31" s="44">
        <v>-17</v>
      </c>
      <c r="F31" s="123">
        <v>1495</v>
      </c>
      <c r="G31" s="123">
        <v>1500</v>
      </c>
      <c r="H31" s="43">
        <v>0.9966666666666667</v>
      </c>
      <c r="I31" s="44">
        <v>-5</v>
      </c>
      <c r="J31" s="43">
        <v>0.80735785953177253</v>
      </c>
      <c r="K31" s="43">
        <v>0.81599999999999995</v>
      </c>
      <c r="L31" s="42">
        <v>-8.6421404682274217E-3</v>
      </c>
    </row>
    <row r="32" spans="1:12" x14ac:dyDescent="0.4">
      <c r="A32" s="39" t="s">
        <v>114</v>
      </c>
      <c r="B32" s="125">
        <v>1048</v>
      </c>
      <c r="C32" s="125">
        <v>1099</v>
      </c>
      <c r="D32" s="36">
        <v>0.95359417652411282</v>
      </c>
      <c r="E32" s="37">
        <v>-51</v>
      </c>
      <c r="F32" s="125">
        <v>1500</v>
      </c>
      <c r="G32" s="125">
        <v>1500</v>
      </c>
      <c r="H32" s="36">
        <v>1</v>
      </c>
      <c r="I32" s="37">
        <v>0</v>
      </c>
      <c r="J32" s="36">
        <v>0.69866666666666666</v>
      </c>
      <c r="K32" s="36">
        <v>0.73266666666666669</v>
      </c>
      <c r="L32" s="35">
        <v>-3.400000000000003E-2</v>
      </c>
    </row>
    <row r="33" spans="1:64" x14ac:dyDescent="0.4">
      <c r="A33" s="45" t="s">
        <v>113</v>
      </c>
      <c r="B33" s="123">
        <v>2658</v>
      </c>
      <c r="C33" s="123">
        <v>2054</v>
      </c>
      <c r="D33" s="43">
        <v>1.2940603700097371</v>
      </c>
      <c r="E33" s="44">
        <v>604</v>
      </c>
      <c r="F33" s="123">
        <v>4105</v>
      </c>
      <c r="G33" s="123">
        <v>4155</v>
      </c>
      <c r="H33" s="43">
        <v>0.98796630565583632</v>
      </c>
      <c r="I33" s="44">
        <v>-50</v>
      </c>
      <c r="J33" s="43">
        <v>0.64750304506699152</v>
      </c>
      <c r="K33" s="43">
        <v>0.49434416365824307</v>
      </c>
      <c r="L33" s="42">
        <v>0.15315888140874845</v>
      </c>
    </row>
    <row r="34" spans="1:64" x14ac:dyDescent="0.4">
      <c r="A34" s="69" t="s">
        <v>112</v>
      </c>
      <c r="B34" s="122">
        <v>718</v>
      </c>
      <c r="C34" s="122">
        <v>787</v>
      </c>
      <c r="D34" s="68">
        <v>0.91232528589580686</v>
      </c>
      <c r="E34" s="73">
        <v>-69</v>
      </c>
      <c r="F34" s="122">
        <v>1571</v>
      </c>
      <c r="G34" s="122">
        <v>1560</v>
      </c>
      <c r="H34" s="68">
        <v>1.007051282051282</v>
      </c>
      <c r="I34" s="73">
        <v>11</v>
      </c>
      <c r="J34" s="68">
        <v>0.4570337364735837</v>
      </c>
      <c r="K34" s="68">
        <v>0.50448717948717947</v>
      </c>
      <c r="L34" s="72">
        <v>-4.7453443013595775E-2</v>
      </c>
    </row>
    <row r="35" spans="1:64" x14ac:dyDescent="0.4">
      <c r="A35" s="38" t="s">
        <v>111</v>
      </c>
      <c r="B35" s="128">
        <v>508</v>
      </c>
      <c r="C35" s="128">
        <v>612</v>
      </c>
      <c r="D35" s="46">
        <v>0.83006535947712423</v>
      </c>
      <c r="E35" s="52">
        <v>-104</v>
      </c>
      <c r="F35" s="128">
        <v>1181</v>
      </c>
      <c r="G35" s="128">
        <v>1170</v>
      </c>
      <c r="H35" s="46">
        <v>1.0094017094017094</v>
      </c>
      <c r="I35" s="52">
        <v>11</v>
      </c>
      <c r="J35" s="46">
        <v>0.43014394580863674</v>
      </c>
      <c r="K35" s="46">
        <v>0.52307692307692311</v>
      </c>
      <c r="L35" s="59">
        <v>-9.2932977268286365E-2</v>
      </c>
    </row>
    <row r="36" spans="1:64" x14ac:dyDescent="0.4">
      <c r="A36" s="39" t="s">
        <v>110</v>
      </c>
      <c r="B36" s="125">
        <v>210</v>
      </c>
      <c r="C36" s="125">
        <v>175</v>
      </c>
      <c r="D36" s="36">
        <v>1.2</v>
      </c>
      <c r="E36" s="37">
        <v>35</v>
      </c>
      <c r="F36" s="125">
        <v>390</v>
      </c>
      <c r="G36" s="125">
        <v>390</v>
      </c>
      <c r="H36" s="36">
        <v>1</v>
      </c>
      <c r="I36" s="37">
        <v>0</v>
      </c>
      <c r="J36" s="36">
        <v>0.53846153846153844</v>
      </c>
      <c r="K36" s="36">
        <v>0.44871794871794873</v>
      </c>
      <c r="L36" s="35">
        <v>8.9743589743589702E-2</v>
      </c>
    </row>
    <row r="37" spans="1:64" s="58" customFormat="1" x14ac:dyDescent="0.4">
      <c r="A37" s="66" t="s">
        <v>85</v>
      </c>
      <c r="B37" s="137">
        <v>82440</v>
      </c>
      <c r="C37" s="137">
        <v>75261</v>
      </c>
      <c r="D37" s="76">
        <v>1.0953880495874357</v>
      </c>
      <c r="E37" s="77">
        <v>7179</v>
      </c>
      <c r="F37" s="137">
        <v>120967</v>
      </c>
      <c r="G37" s="137">
        <v>120379</v>
      </c>
      <c r="H37" s="76">
        <v>1.0048845728906204</v>
      </c>
      <c r="I37" s="77">
        <v>588</v>
      </c>
      <c r="J37" s="76">
        <v>0.68150817991683688</v>
      </c>
      <c r="K37" s="76">
        <v>0.62520040870916027</v>
      </c>
      <c r="L37" s="90">
        <v>5.6307771207676605E-2</v>
      </c>
    </row>
    <row r="38" spans="1:64" s="30" customFormat="1" x14ac:dyDescent="0.4">
      <c r="A38" s="69" t="s">
        <v>109</v>
      </c>
      <c r="B38" s="136">
        <v>81950</v>
      </c>
      <c r="C38" s="136">
        <v>75261</v>
      </c>
      <c r="D38" s="65">
        <v>1.0888773734072095</v>
      </c>
      <c r="E38" s="80">
        <v>6689</v>
      </c>
      <c r="F38" s="136">
        <v>120066</v>
      </c>
      <c r="G38" s="136">
        <v>120379</v>
      </c>
      <c r="H38" s="65">
        <v>0.99739987871638736</v>
      </c>
      <c r="I38" s="80">
        <v>-313</v>
      </c>
      <c r="J38" s="65">
        <v>0.68254126896873391</v>
      </c>
      <c r="K38" s="65">
        <v>0.62520040870916027</v>
      </c>
      <c r="L38" s="75">
        <v>5.7340860259573634E-2</v>
      </c>
    </row>
    <row r="39" spans="1:64" x14ac:dyDescent="0.4">
      <c r="A39" s="39" t="s">
        <v>84</v>
      </c>
      <c r="B39" s="134">
        <v>34860</v>
      </c>
      <c r="C39" s="135">
        <v>32327</v>
      </c>
      <c r="D39" s="40">
        <v>1.0783555541807157</v>
      </c>
      <c r="E39" s="44">
        <v>2533</v>
      </c>
      <c r="F39" s="134">
        <v>45880</v>
      </c>
      <c r="G39" s="125">
        <v>44165</v>
      </c>
      <c r="H39" s="43">
        <v>1.0388316540246803</v>
      </c>
      <c r="I39" s="49">
        <v>1715</v>
      </c>
      <c r="J39" s="36">
        <v>0.75980819529206622</v>
      </c>
      <c r="K39" s="36">
        <v>0.73195969659232429</v>
      </c>
      <c r="L39" s="47">
        <v>2.784849869974193E-2</v>
      </c>
    </row>
    <row r="40" spans="1:64" x14ac:dyDescent="0.4">
      <c r="A40" s="39" t="s">
        <v>108</v>
      </c>
      <c r="B40" s="126">
        <v>1761</v>
      </c>
      <c r="C40" s="131">
        <v>1720</v>
      </c>
      <c r="D40" s="46">
        <v>1.0238372093023256</v>
      </c>
      <c r="E40" s="44">
        <v>41</v>
      </c>
      <c r="F40" s="126">
        <v>2153</v>
      </c>
      <c r="G40" s="127">
        <v>2154</v>
      </c>
      <c r="H40" s="43">
        <v>0.999535747446611</v>
      </c>
      <c r="I40" s="49">
        <v>-1</v>
      </c>
      <c r="J40" s="36">
        <v>0.81792847189967488</v>
      </c>
      <c r="K40" s="36">
        <v>0.79851439182915507</v>
      </c>
      <c r="L40" s="47">
        <v>1.9414080070519812E-2</v>
      </c>
    </row>
    <row r="41" spans="1:64" x14ac:dyDescent="0.4">
      <c r="A41" s="39" t="s">
        <v>107</v>
      </c>
      <c r="B41" s="126">
        <v>3892</v>
      </c>
      <c r="C41" s="127">
        <v>2938</v>
      </c>
      <c r="D41" s="46">
        <v>1.3247106875425458</v>
      </c>
      <c r="E41" s="44">
        <v>954</v>
      </c>
      <c r="F41" s="126">
        <v>5140</v>
      </c>
      <c r="G41" s="127">
        <v>5140</v>
      </c>
      <c r="H41" s="51">
        <v>1</v>
      </c>
      <c r="I41" s="49">
        <v>0</v>
      </c>
      <c r="J41" s="36">
        <v>0.75719844357976651</v>
      </c>
      <c r="K41" s="36">
        <v>0.57159533073929958</v>
      </c>
      <c r="L41" s="47">
        <v>0.18560311284046693</v>
      </c>
    </row>
    <row r="42" spans="1:64" x14ac:dyDescent="0.4">
      <c r="A42" s="45" t="s">
        <v>106</v>
      </c>
      <c r="B42" s="126">
        <v>6880</v>
      </c>
      <c r="C42" s="127">
        <v>6380</v>
      </c>
      <c r="D42" s="48">
        <v>1.0783699059561129</v>
      </c>
      <c r="E42" s="49">
        <v>500</v>
      </c>
      <c r="F42" s="126">
        <v>11316</v>
      </c>
      <c r="G42" s="133">
        <v>15040</v>
      </c>
      <c r="H42" s="51">
        <v>0.75239361702127661</v>
      </c>
      <c r="I42" s="54">
        <v>-3724</v>
      </c>
      <c r="J42" s="48">
        <v>0.60798868858253796</v>
      </c>
      <c r="K42" s="48">
        <v>0.42420212765957449</v>
      </c>
      <c r="L42" s="56">
        <v>0.18378656092296347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</row>
    <row r="43" spans="1:64" s="55" customFormat="1" x14ac:dyDescent="0.4">
      <c r="A43" s="45" t="s">
        <v>105</v>
      </c>
      <c r="B43" s="126">
        <v>4975</v>
      </c>
      <c r="C43" s="132">
        <v>4108</v>
      </c>
      <c r="D43" s="48">
        <v>1.2110516066212269</v>
      </c>
      <c r="E43" s="49">
        <v>867</v>
      </c>
      <c r="F43" s="126">
        <v>8005</v>
      </c>
      <c r="G43" s="127">
        <v>7240</v>
      </c>
      <c r="H43" s="51">
        <v>1.1056629834254144</v>
      </c>
      <c r="I43" s="54">
        <v>765</v>
      </c>
      <c r="J43" s="48">
        <v>0.6214865708931917</v>
      </c>
      <c r="K43" s="57">
        <v>0.56740331491712703</v>
      </c>
      <c r="L43" s="56">
        <v>5.408325597606467E-2</v>
      </c>
    </row>
    <row r="44" spans="1:64" x14ac:dyDescent="0.4">
      <c r="A44" s="39" t="s">
        <v>82</v>
      </c>
      <c r="B44" s="126">
        <v>10400</v>
      </c>
      <c r="C44" s="127">
        <v>10473</v>
      </c>
      <c r="D44" s="50">
        <v>0.99302969540723762</v>
      </c>
      <c r="E44" s="53">
        <v>-73</v>
      </c>
      <c r="F44" s="126">
        <v>15987</v>
      </c>
      <c r="G44" s="131">
        <v>17790</v>
      </c>
      <c r="H44" s="48">
        <v>0.89865092748735242</v>
      </c>
      <c r="I44" s="49">
        <v>-1803</v>
      </c>
      <c r="J44" s="50">
        <v>0.65052855445049107</v>
      </c>
      <c r="K44" s="48">
        <v>0.58870151770657675</v>
      </c>
      <c r="L44" s="47">
        <v>6.1827036743914321E-2</v>
      </c>
    </row>
    <row r="45" spans="1:64" x14ac:dyDescent="0.4">
      <c r="A45" s="39" t="s">
        <v>83</v>
      </c>
      <c r="B45" s="130">
        <v>5942</v>
      </c>
      <c r="C45" s="125">
        <v>7208</v>
      </c>
      <c r="D45" s="50">
        <v>0.82436182019977799</v>
      </c>
      <c r="E45" s="54">
        <v>-1266</v>
      </c>
      <c r="F45" s="130">
        <v>10386</v>
      </c>
      <c r="G45" s="125">
        <v>10890</v>
      </c>
      <c r="H45" s="48">
        <v>0.95371900826446276</v>
      </c>
      <c r="I45" s="49">
        <v>-504</v>
      </c>
      <c r="J45" s="48">
        <v>0.57211631041787026</v>
      </c>
      <c r="K45" s="48">
        <v>0.66189164370982556</v>
      </c>
      <c r="L45" s="47">
        <v>-8.9775333291955306E-2</v>
      </c>
    </row>
    <row r="46" spans="1:64" x14ac:dyDescent="0.4">
      <c r="A46" s="39" t="s">
        <v>81</v>
      </c>
      <c r="B46" s="129">
        <v>1848</v>
      </c>
      <c r="C46" s="125">
        <v>1452</v>
      </c>
      <c r="D46" s="50">
        <v>1.2727272727272727</v>
      </c>
      <c r="E46" s="49">
        <v>396</v>
      </c>
      <c r="F46" s="129">
        <v>2700</v>
      </c>
      <c r="G46" s="125">
        <v>2790</v>
      </c>
      <c r="H46" s="43">
        <v>0.967741935483871</v>
      </c>
      <c r="I46" s="37">
        <v>-90</v>
      </c>
      <c r="J46" s="36">
        <v>0.68444444444444441</v>
      </c>
      <c r="K46" s="48">
        <v>0.52043010752688168</v>
      </c>
      <c r="L46" s="47">
        <v>0.16401433691756273</v>
      </c>
    </row>
    <row r="47" spans="1:64" x14ac:dyDescent="0.4">
      <c r="A47" s="39" t="s">
        <v>156</v>
      </c>
      <c r="B47" s="126">
        <v>618</v>
      </c>
      <c r="C47" s="128">
        <v>0</v>
      </c>
      <c r="D47" s="46" t="e">
        <v>#DIV/0!</v>
      </c>
      <c r="E47" s="44">
        <v>618</v>
      </c>
      <c r="F47" s="126">
        <v>1660</v>
      </c>
      <c r="G47" s="127">
        <v>0</v>
      </c>
      <c r="H47" s="43" t="e">
        <v>#DIV/0!</v>
      </c>
      <c r="I47" s="37">
        <v>1660</v>
      </c>
      <c r="J47" s="36">
        <v>0.37228915662650602</v>
      </c>
      <c r="K47" s="36" t="e">
        <v>#DIV/0!</v>
      </c>
      <c r="L47" s="35" t="e">
        <v>#DIV/0!</v>
      </c>
    </row>
    <row r="48" spans="1:64" x14ac:dyDescent="0.4">
      <c r="A48" s="39" t="s">
        <v>155</v>
      </c>
      <c r="B48" s="124">
        <v>912</v>
      </c>
      <c r="C48" s="128">
        <v>0</v>
      </c>
      <c r="D48" s="50" t="e">
        <v>#DIV/0!</v>
      </c>
      <c r="E48" s="49">
        <v>912</v>
      </c>
      <c r="F48" s="124">
        <v>1080</v>
      </c>
      <c r="G48" s="127">
        <v>0</v>
      </c>
      <c r="H48" s="43" t="e">
        <v>#DIV/0!</v>
      </c>
      <c r="I48" s="37">
        <v>1080</v>
      </c>
      <c r="J48" s="36">
        <v>0.84444444444444444</v>
      </c>
      <c r="K48" s="48" t="e">
        <v>#DIV/0!</v>
      </c>
      <c r="L48" s="47" t="e">
        <v>#DIV/0!</v>
      </c>
    </row>
    <row r="49" spans="1:12" x14ac:dyDescent="0.4">
      <c r="A49" s="39" t="s">
        <v>80</v>
      </c>
      <c r="B49" s="124">
        <v>2082</v>
      </c>
      <c r="C49" s="125">
        <v>2037</v>
      </c>
      <c r="D49" s="46">
        <v>1.0220913107511045</v>
      </c>
      <c r="E49" s="44">
        <v>45</v>
      </c>
      <c r="F49" s="124">
        <v>2700</v>
      </c>
      <c r="G49" s="125">
        <v>2790</v>
      </c>
      <c r="H49" s="43">
        <v>0.967741935483871</v>
      </c>
      <c r="I49" s="37">
        <v>-90</v>
      </c>
      <c r="J49" s="36">
        <v>0.77111111111111108</v>
      </c>
      <c r="K49" s="36">
        <v>0.73010752688172043</v>
      </c>
      <c r="L49" s="35">
        <v>4.1003584229390655E-2</v>
      </c>
    </row>
    <row r="50" spans="1:12" x14ac:dyDescent="0.4">
      <c r="A50" s="45" t="s">
        <v>78</v>
      </c>
      <c r="B50" s="126">
        <v>1418</v>
      </c>
      <c r="C50" s="123">
        <v>1265</v>
      </c>
      <c r="D50" s="46">
        <v>1.1209486166007905</v>
      </c>
      <c r="E50" s="44">
        <v>153</v>
      </c>
      <c r="F50" s="126">
        <v>2700</v>
      </c>
      <c r="G50" s="123">
        <v>2790</v>
      </c>
      <c r="H50" s="43">
        <v>0.967741935483871</v>
      </c>
      <c r="I50" s="37">
        <v>-90</v>
      </c>
      <c r="J50" s="36">
        <v>0.5251851851851852</v>
      </c>
      <c r="K50" s="43">
        <v>0.45340501792114696</v>
      </c>
      <c r="L50" s="42">
        <v>7.1780167264038242E-2</v>
      </c>
    </row>
    <row r="51" spans="1:12" x14ac:dyDescent="0.4">
      <c r="A51" s="39" t="s">
        <v>79</v>
      </c>
      <c r="B51" s="126">
        <v>1401</v>
      </c>
      <c r="C51" s="125">
        <v>1245</v>
      </c>
      <c r="D51" s="46">
        <v>1.1253012048192772</v>
      </c>
      <c r="E51" s="37">
        <v>156</v>
      </c>
      <c r="F51" s="126">
        <v>2700</v>
      </c>
      <c r="G51" s="125">
        <v>2790</v>
      </c>
      <c r="H51" s="36">
        <v>0.967741935483871</v>
      </c>
      <c r="I51" s="37">
        <v>-90</v>
      </c>
      <c r="J51" s="36">
        <v>0.51888888888888884</v>
      </c>
      <c r="K51" s="36">
        <v>0.44623655913978494</v>
      </c>
      <c r="L51" s="35">
        <v>7.2652329749103906E-2</v>
      </c>
    </row>
    <row r="52" spans="1:12" x14ac:dyDescent="0.4">
      <c r="A52" s="39" t="s">
        <v>75</v>
      </c>
      <c r="B52" s="126">
        <v>2471</v>
      </c>
      <c r="C52" s="125">
        <v>2353</v>
      </c>
      <c r="D52" s="46">
        <v>1.050148746281343</v>
      </c>
      <c r="E52" s="37">
        <v>118</v>
      </c>
      <c r="F52" s="126">
        <v>3599</v>
      </c>
      <c r="G52" s="125">
        <v>3780</v>
      </c>
      <c r="H52" s="36">
        <v>0.95211640211640214</v>
      </c>
      <c r="I52" s="37">
        <v>-181</v>
      </c>
      <c r="J52" s="36">
        <v>0.6865796054459572</v>
      </c>
      <c r="K52" s="36">
        <v>0.62248677248677253</v>
      </c>
      <c r="L52" s="35">
        <v>6.4092832959184665E-2</v>
      </c>
    </row>
    <row r="53" spans="1:12" x14ac:dyDescent="0.4">
      <c r="A53" s="39" t="s">
        <v>77</v>
      </c>
      <c r="B53" s="126">
        <v>637</v>
      </c>
      <c r="C53" s="125">
        <v>755</v>
      </c>
      <c r="D53" s="46">
        <v>0.84370860927152314</v>
      </c>
      <c r="E53" s="37">
        <v>-118</v>
      </c>
      <c r="F53" s="126">
        <v>1200</v>
      </c>
      <c r="G53" s="125">
        <v>1360</v>
      </c>
      <c r="H53" s="36">
        <v>0.88235294117647056</v>
      </c>
      <c r="I53" s="37">
        <v>-160</v>
      </c>
      <c r="J53" s="36">
        <v>0.53083333333333338</v>
      </c>
      <c r="K53" s="36">
        <v>0.55514705882352944</v>
      </c>
      <c r="L53" s="35">
        <v>-2.4313725490196059E-2</v>
      </c>
    </row>
    <row r="54" spans="1:12" x14ac:dyDescent="0.4">
      <c r="A54" s="39" t="s">
        <v>76</v>
      </c>
      <c r="B54" s="124">
        <v>1009</v>
      </c>
      <c r="C54" s="123">
        <v>1000</v>
      </c>
      <c r="D54" s="60">
        <v>1.0089999999999999</v>
      </c>
      <c r="E54" s="44">
        <v>9</v>
      </c>
      <c r="F54" s="124">
        <v>1660</v>
      </c>
      <c r="G54" s="123">
        <v>1660</v>
      </c>
      <c r="H54" s="43">
        <v>1</v>
      </c>
      <c r="I54" s="44">
        <v>0</v>
      </c>
      <c r="J54" s="43">
        <v>0.60783132530120487</v>
      </c>
      <c r="K54" s="43">
        <v>0.60240963855421692</v>
      </c>
      <c r="L54" s="42">
        <v>5.4216867469879526E-3</v>
      </c>
    </row>
    <row r="55" spans="1:12" x14ac:dyDescent="0.4">
      <c r="A55" s="41" t="s">
        <v>103</v>
      </c>
      <c r="B55" s="119">
        <v>844</v>
      </c>
      <c r="C55" s="118">
        <v>0</v>
      </c>
      <c r="D55" s="32" t="e">
        <v>#DIV/0!</v>
      </c>
      <c r="E55" s="33">
        <v>844</v>
      </c>
      <c r="F55" s="119">
        <v>1200</v>
      </c>
      <c r="G55" s="118">
        <v>0</v>
      </c>
      <c r="H55" s="32" t="e">
        <v>#DIV/0!</v>
      </c>
      <c r="I55" s="33">
        <v>1200</v>
      </c>
      <c r="J55" s="32">
        <v>0.70333333333333337</v>
      </c>
      <c r="K55" s="43" t="e">
        <v>#DIV/0!</v>
      </c>
      <c r="L55" s="42" t="e">
        <v>#DIV/0!</v>
      </c>
    </row>
    <row r="56" spans="1:12" s="31" customFormat="1" x14ac:dyDescent="0.4">
      <c r="A56" s="69" t="s">
        <v>102</v>
      </c>
      <c r="B56" s="122">
        <v>490</v>
      </c>
      <c r="C56" s="122">
        <v>0</v>
      </c>
      <c r="D56" s="68" t="e">
        <v>#DIV/0!</v>
      </c>
      <c r="E56" s="74">
        <v>490</v>
      </c>
      <c r="F56" s="122">
        <v>901</v>
      </c>
      <c r="G56" s="122">
        <v>0</v>
      </c>
      <c r="H56" s="68" t="e">
        <v>#DIV/0!</v>
      </c>
      <c r="I56" s="73">
        <v>901</v>
      </c>
      <c r="J56" s="68">
        <v>0.5438401775804661</v>
      </c>
      <c r="K56" s="68" t="e">
        <v>#DIV/0!</v>
      </c>
      <c r="L56" s="72" t="e">
        <v>#DIV/0!</v>
      </c>
    </row>
    <row r="57" spans="1:12" s="31" customFormat="1" x14ac:dyDescent="0.4">
      <c r="A57" s="38" t="s">
        <v>101</v>
      </c>
      <c r="B57" s="120">
        <v>178</v>
      </c>
      <c r="C57" s="121">
        <v>0</v>
      </c>
      <c r="D57" s="46" t="e">
        <v>#DIV/0!</v>
      </c>
      <c r="E57" s="85">
        <v>178</v>
      </c>
      <c r="F57" s="121">
        <v>300</v>
      </c>
      <c r="G57" s="120">
        <v>0</v>
      </c>
      <c r="H57" s="46" t="e">
        <v>#DIV/0!</v>
      </c>
      <c r="I57" s="63">
        <v>300</v>
      </c>
      <c r="J57" s="46">
        <v>0.59333333333333338</v>
      </c>
      <c r="K57" s="46" t="e">
        <v>#DIV/0!</v>
      </c>
      <c r="L57" s="59" t="e">
        <v>#DIV/0!</v>
      </c>
    </row>
    <row r="58" spans="1:12" s="31" customFormat="1" x14ac:dyDescent="0.4">
      <c r="A58" s="34" t="s">
        <v>100</v>
      </c>
      <c r="B58" s="118">
        <v>312</v>
      </c>
      <c r="C58" s="119">
        <v>0</v>
      </c>
      <c r="D58" s="46" t="e">
        <v>#DIV/0!</v>
      </c>
      <c r="E58" s="67">
        <v>312</v>
      </c>
      <c r="F58" s="119">
        <v>601</v>
      </c>
      <c r="G58" s="118">
        <v>0</v>
      </c>
      <c r="H58" s="36" t="e">
        <v>#DIV/0!</v>
      </c>
      <c r="I58" s="44">
        <v>601</v>
      </c>
      <c r="J58" s="36">
        <v>0.51913477537437602</v>
      </c>
      <c r="K58" s="36" t="e">
        <v>#DIV/0!</v>
      </c>
      <c r="L58" s="35" t="e">
        <v>#DIV/0!</v>
      </c>
    </row>
    <row r="59" spans="1:12" x14ac:dyDescent="0.4">
      <c r="A59" s="66" t="s">
        <v>93</v>
      </c>
      <c r="B59" s="117"/>
      <c r="C59" s="117"/>
      <c r="D59" s="115"/>
      <c r="E59" s="116"/>
      <c r="F59" s="117"/>
      <c r="G59" s="117"/>
      <c r="H59" s="115"/>
      <c r="I59" s="116"/>
      <c r="J59" s="115"/>
      <c r="K59" s="115"/>
      <c r="L59" s="114"/>
    </row>
    <row r="60" spans="1:12" x14ac:dyDescent="0.4">
      <c r="A60" s="113" t="s">
        <v>99</v>
      </c>
      <c r="B60" s="112"/>
      <c r="C60" s="111"/>
      <c r="D60" s="110"/>
      <c r="E60" s="109"/>
      <c r="F60" s="112"/>
      <c r="G60" s="111"/>
      <c r="H60" s="110"/>
      <c r="I60" s="109"/>
      <c r="J60" s="108"/>
      <c r="K60" s="108"/>
      <c r="L60" s="107"/>
    </row>
    <row r="61" spans="1:12" x14ac:dyDescent="0.4">
      <c r="A61" s="34" t="s">
        <v>98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x14ac:dyDescent="0.4">
      <c r="A62" s="66" t="s">
        <v>154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x14ac:dyDescent="0.4">
      <c r="A63" s="151" t="s">
        <v>153</v>
      </c>
      <c r="B63" s="214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97</v>
      </c>
      <c r="C64" s="28"/>
      <c r="E64" s="29"/>
      <c r="G64" s="28"/>
      <c r="I64" s="29"/>
      <c r="K64" s="28"/>
    </row>
    <row r="65" spans="1:11" x14ac:dyDescent="0.4">
      <c r="A65" s="28" t="s">
        <v>96</v>
      </c>
      <c r="C65" s="28"/>
      <c r="E65" s="29"/>
      <c r="G65" s="28"/>
      <c r="I65" s="29"/>
      <c r="K65" s="28"/>
    </row>
    <row r="66" spans="1:11" x14ac:dyDescent="0.4">
      <c r="A66" s="28" t="s">
        <v>95</v>
      </c>
    </row>
    <row r="67" spans="1:11" x14ac:dyDescent="0.4">
      <c r="A67" s="28" t="s">
        <v>160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2009年7月上旬航空旅客輸送実績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７月(中旬)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172</v>
      </c>
      <c r="C4" s="269" t="s">
        <v>171</v>
      </c>
      <c r="D4" s="274" t="s">
        <v>90</v>
      </c>
      <c r="E4" s="274"/>
      <c r="F4" s="275" t="s">
        <v>172</v>
      </c>
      <c r="G4" s="275" t="s">
        <v>171</v>
      </c>
      <c r="H4" s="274" t="s">
        <v>90</v>
      </c>
      <c r="I4" s="274"/>
      <c r="J4" s="275" t="s">
        <v>172</v>
      </c>
      <c r="K4" s="275" t="s">
        <v>171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166734</v>
      </c>
      <c r="C6" s="171">
        <v>171324</v>
      </c>
      <c r="D6" s="76">
        <v>0.97320865728094141</v>
      </c>
      <c r="E6" s="77">
        <v>-4590</v>
      </c>
      <c r="F6" s="171">
        <v>241012</v>
      </c>
      <c r="G6" s="171">
        <v>242529</v>
      </c>
      <c r="H6" s="76">
        <v>0.99374507790820887</v>
      </c>
      <c r="I6" s="77">
        <v>-1517</v>
      </c>
      <c r="J6" s="76">
        <v>0.69180787678621813</v>
      </c>
      <c r="K6" s="76">
        <v>0.70640624420172438</v>
      </c>
      <c r="L6" s="90">
        <v>-1.4598367415506242E-2</v>
      </c>
    </row>
    <row r="7" spans="1:17" s="58" customFormat="1" x14ac:dyDescent="0.4">
      <c r="A7" s="66" t="s">
        <v>87</v>
      </c>
      <c r="B7" s="171">
        <v>81972</v>
      </c>
      <c r="C7" s="171">
        <v>85830</v>
      </c>
      <c r="D7" s="76">
        <v>0.95505068157986717</v>
      </c>
      <c r="E7" s="77">
        <v>-3858</v>
      </c>
      <c r="F7" s="171">
        <v>119097</v>
      </c>
      <c r="G7" s="171">
        <v>121513</v>
      </c>
      <c r="H7" s="76">
        <v>0.98011735369878117</v>
      </c>
      <c r="I7" s="77">
        <v>-2416</v>
      </c>
      <c r="J7" s="76">
        <v>0.6882793017456359</v>
      </c>
      <c r="K7" s="76">
        <v>0.7063441771662291</v>
      </c>
      <c r="L7" s="90">
        <v>-1.8064875420593207E-2</v>
      </c>
    </row>
    <row r="8" spans="1:17" x14ac:dyDescent="0.4">
      <c r="A8" s="69" t="s">
        <v>131</v>
      </c>
      <c r="B8" s="172">
        <v>66416</v>
      </c>
      <c r="C8" s="172">
        <v>69056</v>
      </c>
      <c r="D8" s="88">
        <v>0.96177015755329009</v>
      </c>
      <c r="E8" s="74">
        <v>-2640</v>
      </c>
      <c r="F8" s="172">
        <v>95844</v>
      </c>
      <c r="G8" s="172">
        <v>96780</v>
      </c>
      <c r="H8" s="88">
        <v>0.99032858028518289</v>
      </c>
      <c r="I8" s="74">
        <v>-936</v>
      </c>
      <c r="J8" s="88">
        <v>0.69295939234589543</v>
      </c>
      <c r="K8" s="88">
        <v>0.7135358545153957</v>
      </c>
      <c r="L8" s="87">
        <v>-2.0576462169500265E-2</v>
      </c>
    </row>
    <row r="9" spans="1:17" x14ac:dyDescent="0.4">
      <c r="A9" s="38" t="s">
        <v>84</v>
      </c>
      <c r="B9" s="138">
        <v>42163</v>
      </c>
      <c r="C9" s="138">
        <v>41794</v>
      </c>
      <c r="D9" s="82">
        <v>1.0088290185194047</v>
      </c>
      <c r="E9" s="83">
        <v>369</v>
      </c>
      <c r="F9" s="138">
        <v>58483</v>
      </c>
      <c r="G9" s="138">
        <v>53910</v>
      </c>
      <c r="H9" s="82">
        <v>1.0848265627898348</v>
      </c>
      <c r="I9" s="83">
        <v>4573</v>
      </c>
      <c r="J9" s="82">
        <v>0.72094454798830432</v>
      </c>
      <c r="K9" s="82">
        <v>0.775255054720831</v>
      </c>
      <c r="L9" s="81">
        <v>-5.4310506732526687E-2</v>
      </c>
    </row>
    <row r="10" spans="1:17" x14ac:dyDescent="0.4">
      <c r="A10" s="39" t="s">
        <v>86</v>
      </c>
      <c r="B10" s="138">
        <v>4482</v>
      </c>
      <c r="C10" s="138">
        <v>4860</v>
      </c>
      <c r="D10" s="84">
        <v>0.92222222222222228</v>
      </c>
      <c r="E10" s="71">
        <v>-378</v>
      </c>
      <c r="F10" s="138">
        <v>6044</v>
      </c>
      <c r="G10" s="138">
        <v>5783</v>
      </c>
      <c r="H10" s="84">
        <v>1.0451322842815147</v>
      </c>
      <c r="I10" s="71">
        <v>261</v>
      </c>
      <c r="J10" s="84">
        <v>0.74156187954996688</v>
      </c>
      <c r="K10" s="84">
        <v>0.8403942590351029</v>
      </c>
      <c r="L10" s="89">
        <v>-9.8832379485136013E-2</v>
      </c>
    </row>
    <row r="11" spans="1:17" x14ac:dyDescent="0.4">
      <c r="A11" s="39" t="s">
        <v>106</v>
      </c>
      <c r="B11" s="138">
        <v>6264</v>
      </c>
      <c r="C11" s="138">
        <v>8506</v>
      </c>
      <c r="D11" s="84">
        <v>0.73642134963555139</v>
      </c>
      <c r="E11" s="71">
        <v>-2242</v>
      </c>
      <c r="F11" s="138">
        <v>9043</v>
      </c>
      <c r="G11" s="138">
        <v>14813</v>
      </c>
      <c r="H11" s="84">
        <v>0.61047728346722474</v>
      </c>
      <c r="I11" s="71">
        <v>-5770</v>
      </c>
      <c r="J11" s="84">
        <v>0.69269047882339929</v>
      </c>
      <c r="K11" s="84">
        <v>0.574225342604469</v>
      </c>
      <c r="L11" s="89">
        <v>0.11846513621893029</v>
      </c>
    </row>
    <row r="12" spans="1:17" x14ac:dyDescent="0.4">
      <c r="A12" s="39" t="s">
        <v>82</v>
      </c>
      <c r="B12" s="138">
        <v>6377</v>
      </c>
      <c r="C12" s="138">
        <v>6716</v>
      </c>
      <c r="D12" s="84">
        <v>0.94952352590827871</v>
      </c>
      <c r="E12" s="71">
        <v>-339</v>
      </c>
      <c r="F12" s="138">
        <v>9950</v>
      </c>
      <c r="G12" s="138">
        <v>9950</v>
      </c>
      <c r="H12" s="84">
        <v>1</v>
      </c>
      <c r="I12" s="71">
        <v>0</v>
      </c>
      <c r="J12" s="84">
        <v>0.6409045226130653</v>
      </c>
      <c r="K12" s="84">
        <v>0.67497487437185932</v>
      </c>
      <c r="L12" s="89">
        <v>-3.4070351758794026E-2</v>
      </c>
    </row>
    <row r="13" spans="1:17" x14ac:dyDescent="0.4">
      <c r="A13" s="39" t="s">
        <v>83</v>
      </c>
      <c r="B13" s="138">
        <v>7130</v>
      </c>
      <c r="C13" s="138">
        <v>7180</v>
      </c>
      <c r="D13" s="84">
        <v>0.99303621169916434</v>
      </c>
      <c r="E13" s="71">
        <v>-50</v>
      </c>
      <c r="F13" s="138">
        <v>12324</v>
      </c>
      <c r="G13" s="138">
        <v>12324</v>
      </c>
      <c r="H13" s="84">
        <v>1</v>
      </c>
      <c r="I13" s="71">
        <v>0</v>
      </c>
      <c r="J13" s="84">
        <v>0.57854592664719251</v>
      </c>
      <c r="K13" s="84">
        <v>0.58260305095748133</v>
      </c>
      <c r="L13" s="89">
        <v>-4.0571243102888177E-3</v>
      </c>
    </row>
    <row r="14" spans="1:17" x14ac:dyDescent="0.4">
      <c r="A14" s="41" t="s">
        <v>130</v>
      </c>
      <c r="B14" s="138">
        <v>0</v>
      </c>
      <c r="C14" s="138">
        <v>0</v>
      </c>
      <c r="D14" s="84" t="e">
        <v>#DIV/0!</v>
      </c>
      <c r="E14" s="85">
        <v>0</v>
      </c>
      <c r="F14" s="138">
        <v>0</v>
      </c>
      <c r="G14" s="138">
        <v>0</v>
      </c>
      <c r="H14" s="82" t="e">
        <v>#DIV/0!</v>
      </c>
      <c r="I14" s="83">
        <v>0</v>
      </c>
      <c r="J14" s="84" t="e">
        <v>#DIV/0!</v>
      </c>
      <c r="K14" s="84" t="e">
        <v>#DIV/0!</v>
      </c>
      <c r="L14" s="156" t="e">
        <v>#DIV/0!</v>
      </c>
    </row>
    <row r="15" spans="1:17" x14ac:dyDescent="0.4">
      <c r="A15" s="45" t="s">
        <v>129</v>
      </c>
      <c r="B15" s="138">
        <v>0</v>
      </c>
      <c r="C15" s="138">
        <v>0</v>
      </c>
      <c r="D15" s="84" t="e">
        <v>#DIV/0!</v>
      </c>
      <c r="E15" s="71">
        <v>0</v>
      </c>
      <c r="F15" s="138">
        <v>0</v>
      </c>
      <c r="G15" s="138">
        <v>0</v>
      </c>
      <c r="H15" s="82" t="e">
        <v>#DIV/0!</v>
      </c>
      <c r="I15" s="83">
        <v>0</v>
      </c>
      <c r="J15" s="86" t="e">
        <v>#DIV/0!</v>
      </c>
      <c r="K15" s="86" t="e">
        <v>#DIV/0!</v>
      </c>
      <c r="L15" s="78" t="e">
        <v>#DIV/0!</v>
      </c>
    </row>
    <row r="16" spans="1:17" x14ac:dyDescent="0.4">
      <c r="A16" s="45" t="s">
        <v>128</v>
      </c>
      <c r="B16" s="121">
        <v>0</v>
      </c>
      <c r="C16" s="121">
        <v>0</v>
      </c>
      <c r="D16" s="86" t="e">
        <v>#DIV/0!</v>
      </c>
      <c r="E16" s="70">
        <v>0</v>
      </c>
      <c r="F16" s="121">
        <v>0</v>
      </c>
      <c r="G16" s="121">
        <v>0</v>
      </c>
      <c r="H16" s="86" t="e">
        <v>#DIV/0!</v>
      </c>
      <c r="I16" s="85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14773</v>
      </c>
      <c r="C17" s="172">
        <v>15902</v>
      </c>
      <c r="D17" s="88">
        <v>0.92900264117721043</v>
      </c>
      <c r="E17" s="74">
        <v>-1129</v>
      </c>
      <c r="F17" s="172">
        <v>21449</v>
      </c>
      <c r="G17" s="172">
        <v>23095</v>
      </c>
      <c r="H17" s="88">
        <v>0.92872916215631085</v>
      </c>
      <c r="I17" s="74">
        <v>-1646</v>
      </c>
      <c r="J17" s="88">
        <v>0.68875005827777513</v>
      </c>
      <c r="K17" s="88">
        <v>0.6885473046113878</v>
      </c>
      <c r="L17" s="87">
        <v>2.0275366638733416E-4</v>
      </c>
    </row>
    <row r="18" spans="1:12" x14ac:dyDescent="0.4">
      <c r="A18" s="38" t="s">
        <v>126</v>
      </c>
      <c r="B18" s="125">
        <v>156</v>
      </c>
      <c r="C18" s="138">
        <v>122</v>
      </c>
      <c r="D18" s="82">
        <v>1.278688524590164</v>
      </c>
      <c r="E18" s="83">
        <v>34</v>
      </c>
      <c r="F18" s="138">
        <v>450</v>
      </c>
      <c r="G18" s="128">
        <v>445</v>
      </c>
      <c r="H18" s="82">
        <v>1.0112359550561798</v>
      </c>
      <c r="I18" s="83">
        <v>5</v>
      </c>
      <c r="J18" s="82">
        <v>0.34666666666666668</v>
      </c>
      <c r="K18" s="82">
        <v>0.27415730337078653</v>
      </c>
      <c r="L18" s="81">
        <v>7.2509363295880147E-2</v>
      </c>
    </row>
    <row r="19" spans="1:12" x14ac:dyDescent="0.4">
      <c r="A19" s="39" t="s">
        <v>106</v>
      </c>
      <c r="B19" s="173">
        <v>0</v>
      </c>
      <c r="C19" s="138">
        <v>906</v>
      </c>
      <c r="D19" s="84">
        <v>0</v>
      </c>
      <c r="E19" s="71">
        <v>-906</v>
      </c>
      <c r="F19" s="138">
        <v>0</v>
      </c>
      <c r="G19" s="128">
        <v>1500</v>
      </c>
      <c r="H19" s="84">
        <v>0</v>
      </c>
      <c r="I19" s="71">
        <v>-1500</v>
      </c>
      <c r="J19" s="84" t="e">
        <v>#DIV/0!</v>
      </c>
      <c r="K19" s="84">
        <v>0.60399999999999998</v>
      </c>
      <c r="L19" s="89" t="e">
        <v>#DIV/0!</v>
      </c>
    </row>
    <row r="20" spans="1:12" x14ac:dyDescent="0.4">
      <c r="A20" s="39" t="s">
        <v>98</v>
      </c>
      <c r="B20" s="125">
        <v>1036</v>
      </c>
      <c r="C20" s="138">
        <v>1058</v>
      </c>
      <c r="D20" s="84">
        <v>0.9792060491493384</v>
      </c>
      <c r="E20" s="71">
        <v>-22</v>
      </c>
      <c r="F20" s="138">
        <v>1455</v>
      </c>
      <c r="G20" s="128">
        <v>1460</v>
      </c>
      <c r="H20" s="84">
        <v>0.99657534246575341</v>
      </c>
      <c r="I20" s="71">
        <v>-5</v>
      </c>
      <c r="J20" s="84">
        <v>0.71202749140893473</v>
      </c>
      <c r="K20" s="84">
        <v>0.72465753424657531</v>
      </c>
      <c r="L20" s="89">
        <v>-1.2630042837640576E-2</v>
      </c>
    </row>
    <row r="21" spans="1:12" x14ac:dyDescent="0.4">
      <c r="A21" s="39" t="s">
        <v>125</v>
      </c>
      <c r="B21" s="125">
        <v>2013</v>
      </c>
      <c r="C21" s="138">
        <v>2208</v>
      </c>
      <c r="D21" s="84">
        <v>0.91168478260869568</v>
      </c>
      <c r="E21" s="71">
        <v>-195</v>
      </c>
      <c r="F21" s="138">
        <v>2400</v>
      </c>
      <c r="G21" s="128">
        <v>2550</v>
      </c>
      <c r="H21" s="84">
        <v>0.94117647058823528</v>
      </c>
      <c r="I21" s="71">
        <v>-150</v>
      </c>
      <c r="J21" s="84">
        <v>0.83875</v>
      </c>
      <c r="K21" s="84">
        <v>0.86588235294117644</v>
      </c>
      <c r="L21" s="89">
        <v>-2.7132352941176441E-2</v>
      </c>
    </row>
    <row r="22" spans="1:12" x14ac:dyDescent="0.4">
      <c r="A22" s="39" t="s">
        <v>124</v>
      </c>
      <c r="B22" s="123">
        <v>1745</v>
      </c>
      <c r="C22" s="138">
        <v>1682</v>
      </c>
      <c r="D22" s="79">
        <v>1.0374554102259215</v>
      </c>
      <c r="E22" s="70">
        <v>63</v>
      </c>
      <c r="F22" s="138">
        <v>1944</v>
      </c>
      <c r="G22" s="128">
        <v>1860</v>
      </c>
      <c r="H22" s="79">
        <v>1.0451612903225806</v>
      </c>
      <c r="I22" s="70">
        <v>84</v>
      </c>
      <c r="J22" s="79">
        <v>0.89763374485596703</v>
      </c>
      <c r="K22" s="79">
        <v>0.9043010752688172</v>
      </c>
      <c r="L22" s="78">
        <v>-6.6673304128501698E-3</v>
      </c>
    </row>
    <row r="23" spans="1:12" x14ac:dyDescent="0.4">
      <c r="A23" s="45" t="s">
        <v>123</v>
      </c>
      <c r="B23" s="125">
        <v>373</v>
      </c>
      <c r="C23" s="138">
        <v>299</v>
      </c>
      <c r="D23" s="84">
        <v>1.2474916387959867</v>
      </c>
      <c r="E23" s="71">
        <v>74</v>
      </c>
      <c r="F23" s="138">
        <v>590</v>
      </c>
      <c r="G23" s="128">
        <v>450</v>
      </c>
      <c r="H23" s="84">
        <v>1.3111111111111111</v>
      </c>
      <c r="I23" s="71">
        <v>140</v>
      </c>
      <c r="J23" s="84">
        <v>0.6322033898305085</v>
      </c>
      <c r="K23" s="84">
        <v>0.66444444444444439</v>
      </c>
      <c r="L23" s="89">
        <v>-3.2241054613935893E-2</v>
      </c>
    </row>
    <row r="24" spans="1:12" x14ac:dyDescent="0.4">
      <c r="A24" s="45" t="s">
        <v>122</v>
      </c>
      <c r="B24" s="125">
        <v>1166</v>
      </c>
      <c r="C24" s="138">
        <v>1221</v>
      </c>
      <c r="D24" s="84">
        <v>0.95495495495495497</v>
      </c>
      <c r="E24" s="71">
        <v>-55</v>
      </c>
      <c r="F24" s="138">
        <v>1500</v>
      </c>
      <c r="G24" s="128">
        <v>1495</v>
      </c>
      <c r="H24" s="84">
        <v>1.0033444816053512</v>
      </c>
      <c r="I24" s="71">
        <v>5</v>
      </c>
      <c r="J24" s="84">
        <v>0.77733333333333332</v>
      </c>
      <c r="K24" s="84">
        <v>0.81672240802675589</v>
      </c>
      <c r="L24" s="89">
        <v>-3.9389074693422566E-2</v>
      </c>
    </row>
    <row r="25" spans="1:12" x14ac:dyDescent="0.4">
      <c r="A25" s="39" t="s">
        <v>121</v>
      </c>
      <c r="B25" s="125">
        <v>916</v>
      </c>
      <c r="C25" s="138">
        <v>884</v>
      </c>
      <c r="D25" s="84">
        <v>1.0361990950226245</v>
      </c>
      <c r="E25" s="71">
        <v>32</v>
      </c>
      <c r="F25" s="138">
        <v>1500</v>
      </c>
      <c r="G25" s="128">
        <v>1500</v>
      </c>
      <c r="H25" s="84">
        <v>1</v>
      </c>
      <c r="I25" s="71">
        <v>0</v>
      </c>
      <c r="J25" s="84">
        <v>0.61066666666666669</v>
      </c>
      <c r="K25" s="84">
        <v>0.58933333333333338</v>
      </c>
      <c r="L25" s="89">
        <v>2.1333333333333315E-2</v>
      </c>
    </row>
    <row r="26" spans="1:12" x14ac:dyDescent="0.4">
      <c r="A26" s="39" t="s">
        <v>120</v>
      </c>
      <c r="B26" s="128">
        <v>1066</v>
      </c>
      <c r="C26" s="138">
        <v>0</v>
      </c>
      <c r="D26" s="84" t="e">
        <v>#DIV/0!</v>
      </c>
      <c r="E26" s="71">
        <v>1066</v>
      </c>
      <c r="F26" s="138">
        <v>1500</v>
      </c>
      <c r="G26" s="128">
        <v>0</v>
      </c>
      <c r="H26" s="84" t="e">
        <v>#DIV/0!</v>
      </c>
      <c r="I26" s="71">
        <v>1500</v>
      </c>
      <c r="J26" s="84">
        <v>0.71066666666666667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3">
        <v>570</v>
      </c>
      <c r="C27" s="138">
        <v>551</v>
      </c>
      <c r="D27" s="79">
        <v>1.0344827586206897</v>
      </c>
      <c r="E27" s="70">
        <v>19</v>
      </c>
      <c r="F27" s="138">
        <v>1500</v>
      </c>
      <c r="G27" s="128">
        <v>1050</v>
      </c>
      <c r="H27" s="79">
        <v>1.4285714285714286</v>
      </c>
      <c r="I27" s="70">
        <v>450</v>
      </c>
      <c r="J27" s="79">
        <v>0.38</v>
      </c>
      <c r="K27" s="79">
        <v>0.52476190476190476</v>
      </c>
      <c r="L27" s="78">
        <v>-0.14476190476190476</v>
      </c>
    </row>
    <row r="28" spans="1:12" x14ac:dyDescent="0.4">
      <c r="A28" s="45" t="s">
        <v>118</v>
      </c>
      <c r="B28" s="125">
        <v>0</v>
      </c>
      <c r="C28" s="138">
        <v>263</v>
      </c>
      <c r="D28" s="84">
        <v>0</v>
      </c>
      <c r="E28" s="71">
        <v>-263</v>
      </c>
      <c r="F28" s="138">
        <v>0</v>
      </c>
      <c r="G28" s="128">
        <v>595</v>
      </c>
      <c r="H28" s="84">
        <v>0</v>
      </c>
      <c r="I28" s="71">
        <v>-595</v>
      </c>
      <c r="J28" s="84" t="e">
        <v>#DIV/0!</v>
      </c>
      <c r="K28" s="84">
        <v>0.44201680672268906</v>
      </c>
      <c r="L28" s="89" t="e">
        <v>#DIV/0!</v>
      </c>
    </row>
    <row r="29" spans="1:12" x14ac:dyDescent="0.4">
      <c r="A29" s="39" t="s">
        <v>117</v>
      </c>
      <c r="B29" s="125">
        <v>1003</v>
      </c>
      <c r="C29" s="138">
        <v>1104</v>
      </c>
      <c r="D29" s="84">
        <v>0.90851449275362317</v>
      </c>
      <c r="E29" s="71">
        <v>-101</v>
      </c>
      <c r="F29" s="138">
        <v>1500</v>
      </c>
      <c r="G29" s="128">
        <v>1495</v>
      </c>
      <c r="H29" s="84">
        <v>1.0033444816053512</v>
      </c>
      <c r="I29" s="71">
        <v>5</v>
      </c>
      <c r="J29" s="84">
        <v>0.66866666666666663</v>
      </c>
      <c r="K29" s="84">
        <v>0.7384615384615385</v>
      </c>
      <c r="L29" s="89">
        <v>-6.9794871794871871E-2</v>
      </c>
    </row>
    <row r="30" spans="1:12" x14ac:dyDescent="0.4">
      <c r="A30" s="45" t="s">
        <v>116</v>
      </c>
      <c r="B30" s="123">
        <v>0</v>
      </c>
      <c r="C30" s="138">
        <v>842</v>
      </c>
      <c r="D30" s="79">
        <v>0</v>
      </c>
      <c r="E30" s="70">
        <v>-842</v>
      </c>
      <c r="F30" s="138">
        <v>0</v>
      </c>
      <c r="G30" s="128">
        <v>1500</v>
      </c>
      <c r="H30" s="79">
        <v>0</v>
      </c>
      <c r="I30" s="70">
        <v>-1500</v>
      </c>
      <c r="J30" s="79" t="e">
        <v>#DIV/0!</v>
      </c>
      <c r="K30" s="79">
        <v>0.56133333333333335</v>
      </c>
      <c r="L30" s="78" t="e">
        <v>#DIV/0!</v>
      </c>
    </row>
    <row r="31" spans="1:12" x14ac:dyDescent="0.4">
      <c r="A31" s="45" t="s">
        <v>115</v>
      </c>
      <c r="B31" s="123">
        <v>1143</v>
      </c>
      <c r="C31" s="121">
        <v>1248</v>
      </c>
      <c r="D31" s="79">
        <v>0.91586538461538458</v>
      </c>
      <c r="E31" s="70">
        <v>-105</v>
      </c>
      <c r="F31" s="121">
        <v>1500</v>
      </c>
      <c r="G31" s="120">
        <v>1495</v>
      </c>
      <c r="H31" s="79">
        <v>1.0033444816053512</v>
      </c>
      <c r="I31" s="70">
        <v>5</v>
      </c>
      <c r="J31" s="79">
        <v>0.76200000000000001</v>
      </c>
      <c r="K31" s="79">
        <v>0.83478260869565213</v>
      </c>
      <c r="L31" s="78">
        <v>-7.2782608695652118E-2</v>
      </c>
    </row>
    <row r="32" spans="1:12" x14ac:dyDescent="0.4">
      <c r="A32" s="39" t="s">
        <v>114</v>
      </c>
      <c r="B32" s="125">
        <v>968</v>
      </c>
      <c r="C32" s="126">
        <v>1059</v>
      </c>
      <c r="D32" s="84">
        <v>0.91406987724268174</v>
      </c>
      <c r="E32" s="71">
        <v>-91</v>
      </c>
      <c r="F32" s="126">
        <v>1500</v>
      </c>
      <c r="G32" s="126">
        <v>1500</v>
      </c>
      <c r="H32" s="84">
        <v>1</v>
      </c>
      <c r="I32" s="71">
        <v>0</v>
      </c>
      <c r="J32" s="84">
        <v>0.64533333333333331</v>
      </c>
      <c r="K32" s="84">
        <v>0.70599999999999996</v>
      </c>
      <c r="L32" s="89">
        <v>-6.0666666666666647E-2</v>
      </c>
    </row>
    <row r="33" spans="1:12" x14ac:dyDescent="0.4">
      <c r="A33" s="45" t="s">
        <v>138</v>
      </c>
      <c r="B33" s="123">
        <v>2618</v>
      </c>
      <c r="C33" s="121">
        <v>2455</v>
      </c>
      <c r="D33" s="79">
        <v>1.0663951120162933</v>
      </c>
      <c r="E33" s="70">
        <v>163</v>
      </c>
      <c r="F33" s="121">
        <v>4110</v>
      </c>
      <c r="G33" s="120">
        <v>4200</v>
      </c>
      <c r="H33" s="79">
        <v>0.97857142857142854</v>
      </c>
      <c r="I33" s="70">
        <v>-90</v>
      </c>
      <c r="J33" s="79">
        <v>0.63698296836982971</v>
      </c>
      <c r="K33" s="79">
        <v>0.58452380952380956</v>
      </c>
      <c r="L33" s="78">
        <v>5.2459158846020149E-2</v>
      </c>
    </row>
    <row r="34" spans="1:12" x14ac:dyDescent="0.4">
      <c r="A34" s="69" t="s">
        <v>112</v>
      </c>
      <c r="B34" s="172">
        <v>783</v>
      </c>
      <c r="C34" s="172">
        <v>872</v>
      </c>
      <c r="D34" s="88">
        <v>0.89793577981651373</v>
      </c>
      <c r="E34" s="74">
        <v>-89</v>
      </c>
      <c r="F34" s="172">
        <v>1804</v>
      </c>
      <c r="G34" s="172">
        <v>1638</v>
      </c>
      <c r="H34" s="88">
        <v>1.1013431013431014</v>
      </c>
      <c r="I34" s="74">
        <v>166</v>
      </c>
      <c r="J34" s="88">
        <v>0.43403547671840353</v>
      </c>
      <c r="K34" s="88">
        <v>0.53235653235653235</v>
      </c>
      <c r="L34" s="87">
        <v>-9.8321055638128818E-2</v>
      </c>
    </row>
    <row r="35" spans="1:12" x14ac:dyDescent="0.4">
      <c r="A35" s="38" t="s">
        <v>111</v>
      </c>
      <c r="B35" s="138">
        <v>589</v>
      </c>
      <c r="C35" s="138">
        <v>640</v>
      </c>
      <c r="D35" s="82">
        <v>0.92031249999999998</v>
      </c>
      <c r="E35" s="83">
        <v>-51</v>
      </c>
      <c r="F35" s="138">
        <v>1414</v>
      </c>
      <c r="G35" s="138">
        <v>1248</v>
      </c>
      <c r="H35" s="82">
        <v>1.1330128205128205</v>
      </c>
      <c r="I35" s="83">
        <v>166</v>
      </c>
      <c r="J35" s="82">
        <v>0.41654879773691655</v>
      </c>
      <c r="K35" s="82">
        <v>0.51282051282051277</v>
      </c>
      <c r="L35" s="81">
        <v>-9.6271715083596221E-2</v>
      </c>
    </row>
    <row r="36" spans="1:12" x14ac:dyDescent="0.4">
      <c r="A36" s="39" t="s">
        <v>110</v>
      </c>
      <c r="B36" s="138">
        <v>194</v>
      </c>
      <c r="C36" s="138">
        <v>232</v>
      </c>
      <c r="D36" s="84">
        <v>0.83620689655172409</v>
      </c>
      <c r="E36" s="71">
        <v>-38</v>
      </c>
      <c r="F36" s="138">
        <v>390</v>
      </c>
      <c r="G36" s="138">
        <v>390</v>
      </c>
      <c r="H36" s="84">
        <v>1</v>
      </c>
      <c r="I36" s="71">
        <v>0</v>
      </c>
      <c r="J36" s="84">
        <v>0.49743589743589745</v>
      </c>
      <c r="K36" s="84">
        <v>0.59487179487179487</v>
      </c>
      <c r="L36" s="89">
        <v>-9.7435897435897423E-2</v>
      </c>
    </row>
    <row r="37" spans="1:12" s="58" customFormat="1" x14ac:dyDescent="0.4">
      <c r="A37" s="66" t="s">
        <v>85</v>
      </c>
      <c r="B37" s="137">
        <v>84762</v>
      </c>
      <c r="C37" s="137">
        <v>85494</v>
      </c>
      <c r="D37" s="76">
        <v>0.99143799564881752</v>
      </c>
      <c r="E37" s="77">
        <v>-732</v>
      </c>
      <c r="F37" s="137">
        <v>121915</v>
      </c>
      <c r="G37" s="137">
        <v>121016</v>
      </c>
      <c r="H37" s="76">
        <v>1.0074287697494546</v>
      </c>
      <c r="I37" s="77">
        <v>899</v>
      </c>
      <c r="J37" s="76">
        <v>0.69525489070253865</v>
      </c>
      <c r="K37" s="76">
        <v>0.70646856614001452</v>
      </c>
      <c r="L37" s="90">
        <v>-1.1213675437475867E-2</v>
      </c>
    </row>
    <row r="38" spans="1:12" s="58" customFormat="1" x14ac:dyDescent="0.4">
      <c r="A38" s="69" t="s">
        <v>109</v>
      </c>
      <c r="B38" s="171">
        <v>84143</v>
      </c>
      <c r="C38" s="171">
        <v>85494</v>
      </c>
      <c r="D38" s="76">
        <v>0.9841977214775306</v>
      </c>
      <c r="E38" s="77">
        <v>-1351</v>
      </c>
      <c r="F38" s="171">
        <v>121000</v>
      </c>
      <c r="G38" s="171">
        <v>121016</v>
      </c>
      <c r="H38" s="76">
        <v>0.99986778607787397</v>
      </c>
      <c r="I38" s="77">
        <v>-16</v>
      </c>
      <c r="J38" s="76">
        <v>0.69539669421487604</v>
      </c>
      <c r="K38" s="76">
        <v>0.70646856614001452</v>
      </c>
      <c r="L38" s="90">
        <v>-1.1071871925138477E-2</v>
      </c>
    </row>
    <row r="39" spans="1:12" x14ac:dyDescent="0.4">
      <c r="A39" s="39" t="s">
        <v>84</v>
      </c>
      <c r="B39" s="169">
        <v>35008</v>
      </c>
      <c r="C39" s="169">
        <v>35577</v>
      </c>
      <c r="D39" s="170">
        <v>0.9840065210669815</v>
      </c>
      <c r="E39" s="70">
        <v>-569</v>
      </c>
      <c r="F39" s="169">
        <v>45556</v>
      </c>
      <c r="G39" s="169">
        <v>44226</v>
      </c>
      <c r="H39" s="79">
        <v>1.0300728078505856</v>
      </c>
      <c r="I39" s="70">
        <v>1330</v>
      </c>
      <c r="J39" s="79">
        <v>0.76846079550443414</v>
      </c>
      <c r="K39" s="79">
        <v>0.80443630443630443</v>
      </c>
      <c r="L39" s="78">
        <v>-3.5975508931870293E-2</v>
      </c>
    </row>
    <row r="40" spans="1:12" x14ac:dyDescent="0.4">
      <c r="A40" s="39" t="s">
        <v>108</v>
      </c>
      <c r="B40" s="159">
        <v>1854</v>
      </c>
      <c r="C40" s="159">
        <v>1909</v>
      </c>
      <c r="D40" s="84">
        <v>0.97118910424305915</v>
      </c>
      <c r="E40" s="71">
        <v>-55</v>
      </c>
      <c r="F40" s="160">
        <v>2156</v>
      </c>
      <c r="G40" s="159">
        <v>2158</v>
      </c>
      <c r="H40" s="84">
        <v>0.99907321594068577</v>
      </c>
      <c r="I40" s="71">
        <v>-2</v>
      </c>
      <c r="J40" s="84">
        <v>0.85992578849721701</v>
      </c>
      <c r="K40" s="84">
        <v>0.88461538461538458</v>
      </c>
      <c r="L40" s="89">
        <v>-2.4689596118167567E-2</v>
      </c>
    </row>
    <row r="41" spans="1:12" x14ac:dyDescent="0.4">
      <c r="A41" s="39" t="s">
        <v>107</v>
      </c>
      <c r="B41" s="159">
        <v>4613</v>
      </c>
      <c r="C41" s="159">
        <v>4142</v>
      </c>
      <c r="D41" s="84">
        <v>1.1137131820376629</v>
      </c>
      <c r="E41" s="71">
        <v>471</v>
      </c>
      <c r="F41" s="160">
        <v>5950</v>
      </c>
      <c r="G41" s="159">
        <v>5977</v>
      </c>
      <c r="H41" s="166">
        <v>0.99548268362054537</v>
      </c>
      <c r="I41" s="71">
        <v>-27</v>
      </c>
      <c r="J41" s="84">
        <v>0.7752941176470588</v>
      </c>
      <c r="K41" s="84">
        <v>0.69298979421114271</v>
      </c>
      <c r="L41" s="89">
        <v>8.2304323435916094E-2</v>
      </c>
    </row>
    <row r="42" spans="1:12" x14ac:dyDescent="0.4">
      <c r="A42" s="45" t="s">
        <v>106</v>
      </c>
      <c r="B42" s="159">
        <v>6924</v>
      </c>
      <c r="C42" s="159">
        <v>7781</v>
      </c>
      <c r="D42" s="165">
        <v>0.88985991517799767</v>
      </c>
      <c r="E42" s="91">
        <v>-857</v>
      </c>
      <c r="F42" s="159">
        <v>10461</v>
      </c>
      <c r="G42" s="159">
        <v>15024</v>
      </c>
      <c r="H42" s="166">
        <v>0.69628594249201281</v>
      </c>
      <c r="I42" s="71">
        <v>-4563</v>
      </c>
      <c r="J42" s="84">
        <v>0.6618870088901635</v>
      </c>
      <c r="K42" s="84">
        <v>0.51790468583599569</v>
      </c>
      <c r="L42" s="89">
        <v>0.1439823230541678</v>
      </c>
    </row>
    <row r="43" spans="1:12" x14ac:dyDescent="0.4">
      <c r="A43" s="45" t="s">
        <v>105</v>
      </c>
      <c r="B43" s="159">
        <v>5595</v>
      </c>
      <c r="C43" s="159">
        <v>4624</v>
      </c>
      <c r="D43" s="165">
        <v>1.2099913494809689</v>
      </c>
      <c r="E43" s="91">
        <v>971</v>
      </c>
      <c r="F43" s="159">
        <v>8410</v>
      </c>
      <c r="G43" s="159">
        <v>7240</v>
      </c>
      <c r="H43" s="166">
        <v>1.1616022099447514</v>
      </c>
      <c r="I43" s="71">
        <v>1170</v>
      </c>
      <c r="J43" s="84">
        <v>0.66527942925089179</v>
      </c>
      <c r="K43" s="84">
        <v>0.63867403314917126</v>
      </c>
      <c r="L43" s="89">
        <v>2.6605396101720524E-2</v>
      </c>
    </row>
    <row r="44" spans="1:12" x14ac:dyDescent="0.4">
      <c r="A44" s="39" t="s">
        <v>82</v>
      </c>
      <c r="B44" s="159">
        <v>10725</v>
      </c>
      <c r="C44" s="159">
        <v>11936</v>
      </c>
      <c r="D44" s="165">
        <v>0.89854222520107241</v>
      </c>
      <c r="E44" s="91">
        <v>-1211</v>
      </c>
      <c r="F44" s="168">
        <v>16296</v>
      </c>
      <c r="G44" s="168">
        <v>17534</v>
      </c>
      <c r="H44" s="166">
        <v>0.92939431960761953</v>
      </c>
      <c r="I44" s="71">
        <v>-1238</v>
      </c>
      <c r="J44" s="84">
        <v>0.65813696612665684</v>
      </c>
      <c r="K44" s="84">
        <v>0.68073457282993044</v>
      </c>
      <c r="L44" s="89">
        <v>-2.2597606703273598E-2</v>
      </c>
    </row>
    <row r="45" spans="1:12" x14ac:dyDescent="0.4">
      <c r="A45" s="39" t="s">
        <v>83</v>
      </c>
      <c r="B45" s="159">
        <v>6419</v>
      </c>
      <c r="C45" s="159">
        <v>8176</v>
      </c>
      <c r="D45" s="165">
        <v>0.7851027397260274</v>
      </c>
      <c r="E45" s="70">
        <v>-1757</v>
      </c>
      <c r="F45" s="160">
        <v>11070</v>
      </c>
      <c r="G45" s="159">
        <v>10889</v>
      </c>
      <c r="H45" s="166">
        <v>1.0166222793644963</v>
      </c>
      <c r="I45" s="71">
        <v>181</v>
      </c>
      <c r="J45" s="84">
        <v>0.57985546522131892</v>
      </c>
      <c r="K45" s="84">
        <v>0.75084948112774363</v>
      </c>
      <c r="L45" s="89">
        <v>-0.17099401590642471</v>
      </c>
    </row>
    <row r="46" spans="1:12" x14ac:dyDescent="0.4">
      <c r="A46" s="39" t="s">
        <v>81</v>
      </c>
      <c r="B46" s="159">
        <v>1766</v>
      </c>
      <c r="C46" s="159">
        <v>1507</v>
      </c>
      <c r="D46" s="165">
        <v>1.1718646317186463</v>
      </c>
      <c r="E46" s="70">
        <v>259</v>
      </c>
      <c r="F46" s="162">
        <v>2700</v>
      </c>
      <c r="G46" s="161">
        <v>2790</v>
      </c>
      <c r="H46" s="163">
        <v>0.967741935483871</v>
      </c>
      <c r="I46" s="71">
        <v>-90</v>
      </c>
      <c r="J46" s="84">
        <v>0.65407407407407403</v>
      </c>
      <c r="K46" s="84">
        <v>0.54014336917562722</v>
      </c>
      <c r="L46" s="89">
        <v>0.11393070489844681</v>
      </c>
    </row>
    <row r="47" spans="1:12" x14ac:dyDescent="0.4">
      <c r="A47" s="39" t="s">
        <v>156</v>
      </c>
      <c r="B47" s="159">
        <v>493</v>
      </c>
      <c r="C47" s="159">
        <v>0</v>
      </c>
      <c r="D47" s="165" t="e">
        <v>#DIV/0!</v>
      </c>
      <c r="E47" s="70">
        <v>493</v>
      </c>
      <c r="F47" s="160">
        <v>1660</v>
      </c>
      <c r="G47" s="159">
        <v>0</v>
      </c>
      <c r="H47" s="167" t="e">
        <v>#DIV/0!</v>
      </c>
      <c r="I47" s="71">
        <v>1660</v>
      </c>
      <c r="J47" s="84">
        <v>0.29698795180722892</v>
      </c>
      <c r="K47" s="84" t="e">
        <v>#DIV/0!</v>
      </c>
      <c r="L47" s="89" t="e">
        <v>#DIV/0!</v>
      </c>
    </row>
    <row r="48" spans="1:12" x14ac:dyDescent="0.4">
      <c r="A48" s="39" t="s">
        <v>155</v>
      </c>
      <c r="B48" s="159">
        <v>986</v>
      </c>
      <c r="C48" s="159">
        <v>0</v>
      </c>
      <c r="D48" s="165" t="e">
        <v>#DIV/0!</v>
      </c>
      <c r="E48" s="70">
        <v>986</v>
      </c>
      <c r="F48" s="159">
        <v>1200</v>
      </c>
      <c r="G48" s="159">
        <v>0</v>
      </c>
      <c r="H48" s="163" t="e">
        <v>#DIV/0!</v>
      </c>
      <c r="I48" s="71">
        <v>1200</v>
      </c>
      <c r="J48" s="84">
        <v>0.82166666666666666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59">
        <v>2128</v>
      </c>
      <c r="C49" s="159">
        <v>2105</v>
      </c>
      <c r="D49" s="165">
        <v>1.0109263657957244</v>
      </c>
      <c r="E49" s="70">
        <v>23</v>
      </c>
      <c r="F49" s="160">
        <v>2700</v>
      </c>
      <c r="G49" s="159">
        <v>2790</v>
      </c>
      <c r="H49" s="166">
        <v>0.967741935483871</v>
      </c>
      <c r="I49" s="71">
        <v>-90</v>
      </c>
      <c r="J49" s="84">
        <v>0.78814814814814815</v>
      </c>
      <c r="K49" s="84">
        <v>0.75448028673835121</v>
      </c>
      <c r="L49" s="89">
        <v>3.366786140979694E-2</v>
      </c>
    </row>
    <row r="50" spans="1:12" x14ac:dyDescent="0.4">
      <c r="A50" s="45" t="s">
        <v>78</v>
      </c>
      <c r="B50" s="159">
        <v>1428</v>
      </c>
      <c r="C50" s="159">
        <v>1560</v>
      </c>
      <c r="D50" s="165">
        <v>0.91538461538461535</v>
      </c>
      <c r="E50" s="70">
        <v>-132</v>
      </c>
      <c r="F50" s="162">
        <v>2700</v>
      </c>
      <c r="G50" s="161">
        <v>2790</v>
      </c>
      <c r="H50" s="166">
        <v>0.967741935483871</v>
      </c>
      <c r="I50" s="71">
        <v>-90</v>
      </c>
      <c r="J50" s="84">
        <v>0.52888888888888885</v>
      </c>
      <c r="K50" s="79">
        <v>0.55913978494623651</v>
      </c>
      <c r="L50" s="78">
        <v>-3.0250896057347654E-2</v>
      </c>
    </row>
    <row r="51" spans="1:12" x14ac:dyDescent="0.4">
      <c r="A51" s="39" t="s">
        <v>79</v>
      </c>
      <c r="B51" s="159">
        <v>1411</v>
      </c>
      <c r="C51" s="159">
        <v>1452</v>
      </c>
      <c r="D51" s="165">
        <v>0.971763085399449</v>
      </c>
      <c r="E51" s="71">
        <v>-41</v>
      </c>
      <c r="F51" s="160">
        <v>2646</v>
      </c>
      <c r="G51" s="161">
        <v>2786</v>
      </c>
      <c r="H51" s="163">
        <v>0.94974874371859297</v>
      </c>
      <c r="I51" s="71">
        <v>-140</v>
      </c>
      <c r="J51" s="84">
        <v>0.53325774754346178</v>
      </c>
      <c r="K51" s="84">
        <v>0.52117731514716437</v>
      </c>
      <c r="L51" s="89">
        <v>1.2080432396297414E-2</v>
      </c>
    </row>
    <row r="52" spans="1:12" x14ac:dyDescent="0.4">
      <c r="A52" s="39" t="s">
        <v>75</v>
      </c>
      <c r="B52" s="159">
        <v>2208</v>
      </c>
      <c r="C52" s="159">
        <v>2750</v>
      </c>
      <c r="D52" s="165">
        <v>0.80290909090909091</v>
      </c>
      <c r="E52" s="71">
        <v>-542</v>
      </c>
      <c r="F52" s="164">
        <v>3445</v>
      </c>
      <c r="G52" s="159">
        <v>3808</v>
      </c>
      <c r="H52" s="163">
        <v>0.90467436974789917</v>
      </c>
      <c r="I52" s="71">
        <v>-363</v>
      </c>
      <c r="J52" s="84">
        <v>0.64092888243831636</v>
      </c>
      <c r="K52" s="84">
        <v>0.72216386554621848</v>
      </c>
      <c r="L52" s="89">
        <v>-8.1234983107902115E-2</v>
      </c>
    </row>
    <row r="53" spans="1:12" x14ac:dyDescent="0.4">
      <c r="A53" s="39" t="s">
        <v>77</v>
      </c>
      <c r="B53" s="159">
        <v>708</v>
      </c>
      <c r="C53" s="159">
        <v>883</v>
      </c>
      <c r="D53" s="82">
        <v>0.80181200453001134</v>
      </c>
      <c r="E53" s="71">
        <v>-175</v>
      </c>
      <c r="F53" s="162">
        <v>1190</v>
      </c>
      <c r="G53" s="161">
        <v>1344</v>
      </c>
      <c r="H53" s="84">
        <v>0.88541666666666663</v>
      </c>
      <c r="I53" s="71">
        <v>-154</v>
      </c>
      <c r="J53" s="84">
        <v>0.59495798319327731</v>
      </c>
      <c r="K53" s="84">
        <v>0.65699404761904767</v>
      </c>
      <c r="L53" s="89">
        <v>-6.2036064425770365E-2</v>
      </c>
    </row>
    <row r="54" spans="1:12" x14ac:dyDescent="0.4">
      <c r="A54" s="39" t="s">
        <v>76</v>
      </c>
      <c r="B54" s="159">
        <v>997</v>
      </c>
      <c r="C54" s="159">
        <v>1092</v>
      </c>
      <c r="D54" s="82">
        <v>0.91300366300366298</v>
      </c>
      <c r="E54" s="71">
        <v>-95</v>
      </c>
      <c r="F54" s="160">
        <v>1660</v>
      </c>
      <c r="G54" s="159">
        <v>1660</v>
      </c>
      <c r="H54" s="84">
        <v>1</v>
      </c>
      <c r="I54" s="71">
        <v>0</v>
      </c>
      <c r="J54" s="84">
        <v>0.60060240963855427</v>
      </c>
      <c r="K54" s="84">
        <v>0.65783132530120481</v>
      </c>
      <c r="L54" s="89">
        <v>-5.7228915662650537E-2</v>
      </c>
    </row>
    <row r="55" spans="1:12" x14ac:dyDescent="0.4">
      <c r="A55" s="41" t="s">
        <v>103</v>
      </c>
      <c r="B55" s="157">
        <v>880</v>
      </c>
      <c r="C55" s="157">
        <v>0</v>
      </c>
      <c r="D55" s="86" t="e">
        <v>#DIV/0!</v>
      </c>
      <c r="E55" s="70">
        <v>880</v>
      </c>
      <c r="F55" s="158">
        <v>1200</v>
      </c>
      <c r="G55" s="157">
        <v>0</v>
      </c>
      <c r="H55" s="79" t="e">
        <v>#DIV/0!</v>
      </c>
      <c r="I55" s="70">
        <v>1200</v>
      </c>
      <c r="J55" s="79">
        <v>0.73333333333333328</v>
      </c>
      <c r="K55" s="79" t="e">
        <v>#DIV/0!</v>
      </c>
      <c r="L55" s="78" t="e">
        <v>#DIV/0!</v>
      </c>
    </row>
    <row r="56" spans="1:12" x14ac:dyDescent="0.4">
      <c r="A56" s="69" t="s">
        <v>102</v>
      </c>
      <c r="B56" s="122">
        <v>619</v>
      </c>
      <c r="C56" s="122">
        <v>0</v>
      </c>
      <c r="D56" s="88" t="e">
        <v>#DIV/0!</v>
      </c>
      <c r="E56" s="74">
        <v>619</v>
      </c>
      <c r="F56" s="122">
        <v>915</v>
      </c>
      <c r="G56" s="122">
        <v>0</v>
      </c>
      <c r="H56" s="88" t="e">
        <v>#DIV/0!</v>
      </c>
      <c r="I56" s="74">
        <v>915</v>
      </c>
      <c r="J56" s="88">
        <v>0.67650273224043711</v>
      </c>
      <c r="K56" s="88" t="e">
        <v>#DIV/0!</v>
      </c>
      <c r="L56" s="87" t="e">
        <v>#DIV/0!</v>
      </c>
    </row>
    <row r="57" spans="1:12" x14ac:dyDescent="0.4">
      <c r="A57" s="38" t="s">
        <v>101</v>
      </c>
      <c r="B57" s="120">
        <v>181</v>
      </c>
      <c r="C57" s="120">
        <v>0</v>
      </c>
      <c r="D57" s="86" t="e">
        <v>#DIV/0!</v>
      </c>
      <c r="E57" s="85">
        <v>181</v>
      </c>
      <c r="F57" s="120">
        <v>310</v>
      </c>
      <c r="G57" s="120">
        <v>0</v>
      </c>
      <c r="H57" s="86" t="e">
        <v>#DIV/0!</v>
      </c>
      <c r="I57" s="85">
        <v>310</v>
      </c>
      <c r="J57" s="86">
        <v>0.58387096774193548</v>
      </c>
      <c r="K57" s="86" t="e">
        <v>#DIV/0!</v>
      </c>
      <c r="L57" s="156" t="e">
        <v>#DIV/0!</v>
      </c>
    </row>
    <row r="58" spans="1:12" x14ac:dyDescent="0.4">
      <c r="A58" s="34" t="s">
        <v>100</v>
      </c>
      <c r="B58" s="118">
        <v>438</v>
      </c>
      <c r="C58" s="118">
        <v>0</v>
      </c>
      <c r="D58" s="95" t="e">
        <v>#DIV/0!</v>
      </c>
      <c r="E58" s="67">
        <v>438</v>
      </c>
      <c r="F58" s="118">
        <v>605</v>
      </c>
      <c r="G58" s="118">
        <v>0</v>
      </c>
      <c r="H58" s="95" t="e">
        <v>#DIV/0!</v>
      </c>
      <c r="I58" s="67">
        <v>605</v>
      </c>
      <c r="J58" s="95">
        <v>0.72396694214876034</v>
      </c>
      <c r="K58" s="95" t="e">
        <v>#DIV/0!</v>
      </c>
      <c r="L58" s="94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51" t="s">
        <v>99</v>
      </c>
      <c r="B60" s="150"/>
      <c r="C60" s="149"/>
      <c r="D60" s="148"/>
      <c r="E60" s="147"/>
      <c r="F60" s="150"/>
      <c r="G60" s="149"/>
      <c r="H60" s="148"/>
      <c r="I60" s="147"/>
      <c r="J60" s="146"/>
      <c r="K60" s="146"/>
      <c r="L60" s="145"/>
    </row>
    <row r="61" spans="1:12" x14ac:dyDescent="0.4">
      <c r="A61" s="98" t="s">
        <v>137</v>
      </c>
      <c r="B61" s="144"/>
      <c r="C61" s="143"/>
      <c r="D61" s="142"/>
      <c r="E61" s="141"/>
      <c r="F61" s="144"/>
      <c r="G61" s="143"/>
      <c r="H61" s="142"/>
      <c r="I61" s="141"/>
      <c r="J61" s="140"/>
      <c r="K61" s="140"/>
      <c r="L61" s="139"/>
    </row>
    <row r="62" spans="1:12" x14ac:dyDescent="0.4">
      <c r="A62" s="66" t="s">
        <v>154</v>
      </c>
      <c r="B62" s="150"/>
      <c r="C62" s="149"/>
      <c r="D62" s="148"/>
      <c r="E62" s="147"/>
      <c r="F62" s="150"/>
      <c r="G62" s="149"/>
      <c r="H62" s="148"/>
      <c r="I62" s="147"/>
      <c r="J62" s="146"/>
      <c r="K62" s="146"/>
      <c r="L62" s="145"/>
    </row>
    <row r="63" spans="1:12" x14ac:dyDescent="0.4">
      <c r="A63" s="151" t="s">
        <v>153</v>
      </c>
      <c r="B63" s="215"/>
      <c r="C63" s="149"/>
      <c r="D63" s="148"/>
      <c r="E63" s="147"/>
      <c r="F63" s="150"/>
      <c r="G63" s="149"/>
      <c r="H63" s="148"/>
      <c r="I63" s="147"/>
      <c r="J63" s="146"/>
      <c r="K63" s="146"/>
      <c r="L63" s="145"/>
    </row>
    <row r="64" spans="1:12" x14ac:dyDescent="0.4">
      <c r="A64" s="28" t="s">
        <v>97</v>
      </c>
      <c r="C64" s="31"/>
      <c r="E64" s="62"/>
      <c r="G64" s="31"/>
      <c r="I64" s="62"/>
      <c r="K64" s="31"/>
    </row>
    <row r="65" spans="1:11" x14ac:dyDescent="0.4">
      <c r="A65" s="28" t="s">
        <v>96</v>
      </c>
      <c r="C65" s="31"/>
      <c r="E65" s="62"/>
      <c r="G65" s="31"/>
      <c r="I65" s="62"/>
      <c r="K65" s="31"/>
    </row>
    <row r="66" spans="1:11" s="28" customFormat="1" x14ac:dyDescent="0.4">
      <c r="A66" s="28" t="s">
        <v>95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2009年7月中旬航空旅客輸送実績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７月(下旬)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174</v>
      </c>
      <c r="C4" s="269" t="s">
        <v>173</v>
      </c>
      <c r="D4" s="274" t="s">
        <v>90</v>
      </c>
      <c r="E4" s="274"/>
      <c r="F4" s="275" t="s">
        <v>174</v>
      </c>
      <c r="G4" s="275" t="s">
        <v>173</v>
      </c>
      <c r="H4" s="274" t="s">
        <v>90</v>
      </c>
      <c r="I4" s="274"/>
      <c r="J4" s="275" t="s">
        <v>174</v>
      </c>
      <c r="K4" s="275" t="s">
        <v>173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187046</v>
      </c>
      <c r="C6" s="171">
        <v>198569</v>
      </c>
      <c r="D6" s="76">
        <v>0.94196979387517688</v>
      </c>
      <c r="E6" s="77">
        <v>-11523</v>
      </c>
      <c r="F6" s="171">
        <v>275517</v>
      </c>
      <c r="G6" s="171">
        <v>272664</v>
      </c>
      <c r="H6" s="76">
        <v>1.0104634275151836</v>
      </c>
      <c r="I6" s="77">
        <v>2853</v>
      </c>
      <c r="J6" s="76">
        <v>0.67889095772674646</v>
      </c>
      <c r="K6" s="76">
        <v>0.72825528856027932</v>
      </c>
      <c r="L6" s="90">
        <v>-4.9364330833532866E-2</v>
      </c>
    </row>
    <row r="7" spans="1:17" s="58" customFormat="1" x14ac:dyDescent="0.4">
      <c r="A7" s="66" t="s">
        <v>87</v>
      </c>
      <c r="B7" s="190">
        <v>92400</v>
      </c>
      <c r="C7" s="171">
        <v>99430</v>
      </c>
      <c r="D7" s="76">
        <v>0.92929699285929801</v>
      </c>
      <c r="E7" s="77">
        <v>-7030</v>
      </c>
      <c r="F7" s="171">
        <v>136256</v>
      </c>
      <c r="G7" s="171">
        <v>136376</v>
      </c>
      <c r="H7" s="76">
        <v>0.99912007977943329</v>
      </c>
      <c r="I7" s="189">
        <v>-120</v>
      </c>
      <c r="J7" s="76">
        <v>0.67813527477689051</v>
      </c>
      <c r="K7" s="76">
        <v>0.72908722942453219</v>
      </c>
      <c r="L7" s="90">
        <v>-5.0951954647641684E-2</v>
      </c>
    </row>
    <row r="8" spans="1:17" x14ac:dyDescent="0.4">
      <c r="A8" s="69" t="s">
        <v>131</v>
      </c>
      <c r="B8" s="185">
        <v>74594</v>
      </c>
      <c r="C8" s="172">
        <v>79584</v>
      </c>
      <c r="D8" s="88">
        <v>0.93729895456373136</v>
      </c>
      <c r="E8" s="93">
        <v>-4990</v>
      </c>
      <c r="F8" s="172">
        <v>109918</v>
      </c>
      <c r="G8" s="172">
        <v>108179</v>
      </c>
      <c r="H8" s="88">
        <v>1.0160752086819069</v>
      </c>
      <c r="I8" s="93">
        <v>1739</v>
      </c>
      <c r="J8" s="88">
        <v>0.67863316290325515</v>
      </c>
      <c r="K8" s="88">
        <v>0.73566958466985277</v>
      </c>
      <c r="L8" s="87">
        <v>-5.7036421766597623E-2</v>
      </c>
    </row>
    <row r="9" spans="1:17" x14ac:dyDescent="0.4">
      <c r="A9" s="38" t="s">
        <v>84</v>
      </c>
      <c r="B9" s="164">
        <v>47792</v>
      </c>
      <c r="C9" s="168">
        <v>49581</v>
      </c>
      <c r="D9" s="82">
        <v>0.96391762973719775</v>
      </c>
      <c r="E9" s="92">
        <v>-1789</v>
      </c>
      <c r="F9" s="168">
        <v>65274</v>
      </c>
      <c r="G9" s="168">
        <v>60100</v>
      </c>
      <c r="H9" s="82">
        <v>1.0860898502495839</v>
      </c>
      <c r="I9" s="92">
        <v>5174</v>
      </c>
      <c r="J9" s="82">
        <v>0.73217513864632167</v>
      </c>
      <c r="K9" s="82">
        <v>0.82497504159733781</v>
      </c>
      <c r="L9" s="81">
        <v>-9.2799902951016144E-2</v>
      </c>
    </row>
    <row r="10" spans="1:17" x14ac:dyDescent="0.4">
      <c r="A10" s="39" t="s">
        <v>86</v>
      </c>
      <c r="B10" s="164">
        <v>6458</v>
      </c>
      <c r="C10" s="168">
        <v>6504</v>
      </c>
      <c r="D10" s="84">
        <v>0.99292742927429278</v>
      </c>
      <c r="E10" s="91">
        <v>-46</v>
      </c>
      <c r="F10" s="168">
        <v>8371</v>
      </c>
      <c r="G10" s="168">
        <v>8371</v>
      </c>
      <c r="H10" s="84">
        <v>1</v>
      </c>
      <c r="I10" s="91">
        <v>0</v>
      </c>
      <c r="J10" s="84">
        <v>0.77147294230080043</v>
      </c>
      <c r="K10" s="84">
        <v>0.7769681041691554</v>
      </c>
      <c r="L10" s="89">
        <v>-5.4951618683549697E-3</v>
      </c>
    </row>
    <row r="11" spans="1:17" x14ac:dyDescent="0.4">
      <c r="A11" s="39" t="s">
        <v>106</v>
      </c>
      <c r="B11" s="164">
        <v>7045</v>
      </c>
      <c r="C11" s="168">
        <v>7917</v>
      </c>
      <c r="D11" s="84">
        <v>0.88985726916761398</v>
      </c>
      <c r="E11" s="91">
        <v>-872</v>
      </c>
      <c r="F11" s="168">
        <v>12284</v>
      </c>
      <c r="G11" s="168">
        <v>15758</v>
      </c>
      <c r="H11" s="84">
        <v>0.77954055083132379</v>
      </c>
      <c r="I11" s="91">
        <v>-3474</v>
      </c>
      <c r="J11" s="84">
        <v>0.573510257245197</v>
      </c>
      <c r="K11" s="84">
        <v>0.50241147353725091</v>
      </c>
      <c r="L11" s="89">
        <v>7.1098783707946089E-2</v>
      </c>
    </row>
    <row r="12" spans="1:17" x14ac:dyDescent="0.4">
      <c r="A12" s="39" t="s">
        <v>82</v>
      </c>
      <c r="B12" s="164">
        <v>6203</v>
      </c>
      <c r="C12" s="168">
        <v>7227</v>
      </c>
      <c r="D12" s="84">
        <v>0.85830911858309122</v>
      </c>
      <c r="E12" s="91">
        <v>-1024</v>
      </c>
      <c r="F12" s="168">
        <v>10527</v>
      </c>
      <c r="G12" s="168">
        <v>10532</v>
      </c>
      <c r="H12" s="84">
        <v>0.99952525636156475</v>
      </c>
      <c r="I12" s="91">
        <v>-5</v>
      </c>
      <c r="J12" s="84">
        <v>0.58924669896456727</v>
      </c>
      <c r="K12" s="84">
        <v>0.68619445499430309</v>
      </c>
      <c r="L12" s="89">
        <v>-9.6947756029735821E-2</v>
      </c>
    </row>
    <row r="13" spans="1:17" x14ac:dyDescent="0.4">
      <c r="A13" s="39" t="s">
        <v>83</v>
      </c>
      <c r="B13" s="164">
        <v>7096</v>
      </c>
      <c r="C13" s="168">
        <v>8355</v>
      </c>
      <c r="D13" s="84">
        <v>0.84931178934769602</v>
      </c>
      <c r="E13" s="91">
        <v>-1259</v>
      </c>
      <c r="F13" s="168">
        <v>13462</v>
      </c>
      <c r="G13" s="168">
        <v>13418</v>
      </c>
      <c r="H13" s="84">
        <v>1.0032791772246237</v>
      </c>
      <c r="I13" s="91">
        <v>44</v>
      </c>
      <c r="J13" s="84">
        <v>0.52711335611350463</v>
      </c>
      <c r="K13" s="84">
        <v>0.62267103890296616</v>
      </c>
      <c r="L13" s="89">
        <v>-9.5557682789461529E-2</v>
      </c>
    </row>
    <row r="14" spans="1:17" x14ac:dyDescent="0.4">
      <c r="A14" s="41" t="s">
        <v>130</v>
      </c>
      <c r="B14" s="164">
        <v>0</v>
      </c>
      <c r="C14" s="168">
        <v>0</v>
      </c>
      <c r="D14" s="36" t="e">
        <v>#DIV/0!</v>
      </c>
      <c r="E14" s="49">
        <v>0</v>
      </c>
      <c r="F14" s="168">
        <v>0</v>
      </c>
      <c r="G14" s="168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129</v>
      </c>
      <c r="B15" s="164">
        <v>0</v>
      </c>
      <c r="C15" s="168">
        <v>0</v>
      </c>
      <c r="D15" s="84" t="e">
        <v>#DIV/0!</v>
      </c>
      <c r="E15" s="91">
        <v>0</v>
      </c>
      <c r="F15" s="168">
        <v>0</v>
      </c>
      <c r="G15" s="168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128</v>
      </c>
      <c r="B16" s="157">
        <v>0</v>
      </c>
      <c r="C16" s="157">
        <v>0</v>
      </c>
      <c r="D16" s="79" t="e">
        <v>#DIV/0!</v>
      </c>
      <c r="E16" s="70">
        <v>0</v>
      </c>
      <c r="F16" s="157">
        <v>0</v>
      </c>
      <c r="G16" s="157">
        <v>0</v>
      </c>
      <c r="H16" s="43" t="e">
        <v>#DIV/0!</v>
      </c>
      <c r="I16" s="54">
        <v>0</v>
      </c>
      <c r="J16" s="79" t="e">
        <v>#DIV/0!</v>
      </c>
      <c r="K16" s="86"/>
      <c r="L16" s="156"/>
    </row>
    <row r="17" spans="1:12" x14ac:dyDescent="0.4">
      <c r="A17" s="69" t="s">
        <v>127</v>
      </c>
      <c r="B17" s="185">
        <v>16355</v>
      </c>
      <c r="C17" s="185">
        <v>18658</v>
      </c>
      <c r="D17" s="88">
        <v>0.87656769214278063</v>
      </c>
      <c r="E17" s="93">
        <v>-2303</v>
      </c>
      <c r="F17" s="172">
        <v>23745</v>
      </c>
      <c r="G17" s="172">
        <v>26090</v>
      </c>
      <c r="H17" s="88">
        <v>0.91011881947106166</v>
      </c>
      <c r="I17" s="93">
        <v>-2345</v>
      </c>
      <c r="J17" s="88">
        <v>0.6887765845441145</v>
      </c>
      <c r="K17" s="88">
        <v>0.71513990034495978</v>
      </c>
      <c r="L17" s="87">
        <v>-2.6363315800845277E-2</v>
      </c>
    </row>
    <row r="18" spans="1:12" x14ac:dyDescent="0.4">
      <c r="A18" s="38" t="s">
        <v>126</v>
      </c>
      <c r="B18" s="164">
        <v>0</v>
      </c>
      <c r="C18" s="168">
        <v>154</v>
      </c>
      <c r="D18" s="82">
        <v>0</v>
      </c>
      <c r="E18" s="92">
        <v>-154</v>
      </c>
      <c r="F18" s="168">
        <v>0</v>
      </c>
      <c r="G18" s="168">
        <v>600</v>
      </c>
      <c r="H18" s="82">
        <v>0</v>
      </c>
      <c r="I18" s="92">
        <v>-600</v>
      </c>
      <c r="J18" s="82" t="e">
        <v>#DIV/0!</v>
      </c>
      <c r="K18" s="82">
        <v>0.25666666666666665</v>
      </c>
      <c r="L18" s="81" t="e">
        <v>#DIV/0!</v>
      </c>
    </row>
    <row r="19" spans="1:12" x14ac:dyDescent="0.4">
      <c r="A19" s="39" t="s">
        <v>106</v>
      </c>
      <c r="B19" s="164">
        <v>0</v>
      </c>
      <c r="C19" s="168">
        <v>983</v>
      </c>
      <c r="D19" s="84">
        <v>0</v>
      </c>
      <c r="E19" s="91">
        <v>-983</v>
      </c>
      <c r="F19" s="168">
        <v>0</v>
      </c>
      <c r="G19" s="168">
        <v>1630</v>
      </c>
      <c r="H19" s="84">
        <v>0</v>
      </c>
      <c r="I19" s="91">
        <v>-1630</v>
      </c>
      <c r="J19" s="84" t="e">
        <v>#DIV/0!</v>
      </c>
      <c r="K19" s="84">
        <v>0.60306748466257665</v>
      </c>
      <c r="L19" s="89" t="e">
        <v>#DIV/0!</v>
      </c>
    </row>
    <row r="20" spans="1:12" x14ac:dyDescent="0.4">
      <c r="A20" s="39" t="s">
        <v>98</v>
      </c>
      <c r="B20" s="164">
        <v>1047</v>
      </c>
      <c r="C20" s="168">
        <v>1297</v>
      </c>
      <c r="D20" s="84">
        <v>0.80724749421742481</v>
      </c>
      <c r="E20" s="91">
        <v>-250</v>
      </c>
      <c r="F20" s="168">
        <v>1450</v>
      </c>
      <c r="G20" s="168">
        <v>1610</v>
      </c>
      <c r="H20" s="84">
        <v>0.90062111801242239</v>
      </c>
      <c r="I20" s="91">
        <v>-160</v>
      </c>
      <c r="J20" s="84">
        <v>0.72206896551724142</v>
      </c>
      <c r="K20" s="84">
        <v>0.80559006211180129</v>
      </c>
      <c r="L20" s="89">
        <v>-8.3521096594559863E-2</v>
      </c>
    </row>
    <row r="21" spans="1:12" x14ac:dyDescent="0.4">
      <c r="A21" s="39" t="s">
        <v>125</v>
      </c>
      <c r="B21" s="164">
        <v>1617</v>
      </c>
      <c r="C21" s="168">
        <v>1572</v>
      </c>
      <c r="D21" s="84">
        <v>1.0286259541984732</v>
      </c>
      <c r="E21" s="91">
        <v>45</v>
      </c>
      <c r="F21" s="168">
        <v>1650</v>
      </c>
      <c r="G21" s="168">
        <v>1630</v>
      </c>
      <c r="H21" s="84">
        <v>1.0122699386503067</v>
      </c>
      <c r="I21" s="91">
        <v>20</v>
      </c>
      <c r="J21" s="84">
        <v>0.98</v>
      </c>
      <c r="K21" s="84">
        <v>0.96441717791411041</v>
      </c>
      <c r="L21" s="89">
        <v>1.5582822085889569E-2</v>
      </c>
    </row>
    <row r="22" spans="1:12" x14ac:dyDescent="0.4">
      <c r="A22" s="39" t="s">
        <v>124</v>
      </c>
      <c r="B22" s="164">
        <v>2436</v>
      </c>
      <c r="C22" s="168">
        <v>2529</v>
      </c>
      <c r="D22" s="79">
        <v>0.96322657176749704</v>
      </c>
      <c r="E22" s="96">
        <v>-93</v>
      </c>
      <c r="F22" s="168">
        <v>2871</v>
      </c>
      <c r="G22" s="168">
        <v>2970</v>
      </c>
      <c r="H22" s="79">
        <v>0.96666666666666667</v>
      </c>
      <c r="I22" s="96">
        <v>-99</v>
      </c>
      <c r="J22" s="79">
        <v>0.84848484848484851</v>
      </c>
      <c r="K22" s="79">
        <v>0.85151515151515156</v>
      </c>
      <c r="L22" s="78">
        <v>-3.0303030303030498E-3</v>
      </c>
    </row>
    <row r="23" spans="1:12" x14ac:dyDescent="0.4">
      <c r="A23" s="45" t="s">
        <v>123</v>
      </c>
      <c r="B23" s="164">
        <v>795</v>
      </c>
      <c r="C23" s="168">
        <v>890</v>
      </c>
      <c r="D23" s="84">
        <v>0.8932584269662921</v>
      </c>
      <c r="E23" s="91">
        <v>-95</v>
      </c>
      <c r="F23" s="168">
        <v>1650</v>
      </c>
      <c r="G23" s="168">
        <v>1645</v>
      </c>
      <c r="H23" s="84">
        <v>1.0030395136778116</v>
      </c>
      <c r="I23" s="91">
        <v>5</v>
      </c>
      <c r="J23" s="84">
        <v>0.48181818181818181</v>
      </c>
      <c r="K23" s="84">
        <v>0.54103343465045595</v>
      </c>
      <c r="L23" s="89">
        <v>-5.9215252832274134E-2</v>
      </c>
    </row>
    <row r="24" spans="1:12" x14ac:dyDescent="0.4">
      <c r="A24" s="45" t="s">
        <v>122</v>
      </c>
      <c r="B24" s="164">
        <v>1429</v>
      </c>
      <c r="C24" s="168">
        <v>1387</v>
      </c>
      <c r="D24" s="84">
        <v>1.0302811824080751</v>
      </c>
      <c r="E24" s="91">
        <v>42</v>
      </c>
      <c r="F24" s="168">
        <v>1645</v>
      </c>
      <c r="G24" s="168">
        <v>1650</v>
      </c>
      <c r="H24" s="84">
        <v>0.99696969696969695</v>
      </c>
      <c r="I24" s="91">
        <v>-5</v>
      </c>
      <c r="J24" s="84">
        <v>0.86869300911854108</v>
      </c>
      <c r="K24" s="84">
        <v>0.84060606060606058</v>
      </c>
      <c r="L24" s="89">
        <v>2.8086948512480503E-2</v>
      </c>
    </row>
    <row r="25" spans="1:12" x14ac:dyDescent="0.4">
      <c r="A25" s="39" t="s">
        <v>121</v>
      </c>
      <c r="B25" s="164">
        <v>809</v>
      </c>
      <c r="C25" s="168">
        <v>976</v>
      </c>
      <c r="D25" s="84">
        <v>0.82889344262295084</v>
      </c>
      <c r="E25" s="91">
        <v>-167</v>
      </c>
      <c r="F25" s="168">
        <v>1650</v>
      </c>
      <c r="G25" s="168">
        <v>1495</v>
      </c>
      <c r="H25" s="84">
        <v>1.1036789297658862</v>
      </c>
      <c r="I25" s="91">
        <v>155</v>
      </c>
      <c r="J25" s="84">
        <v>0.4903030303030303</v>
      </c>
      <c r="K25" s="84">
        <v>0.65284280936454853</v>
      </c>
      <c r="L25" s="89">
        <v>-0.16253977906151823</v>
      </c>
    </row>
    <row r="26" spans="1:12" x14ac:dyDescent="0.4">
      <c r="A26" s="39" t="s">
        <v>120</v>
      </c>
      <c r="B26" s="164">
        <v>1110</v>
      </c>
      <c r="C26" s="168">
        <v>0</v>
      </c>
      <c r="D26" s="84" t="e">
        <v>#DIV/0!</v>
      </c>
      <c r="E26" s="91">
        <v>1110</v>
      </c>
      <c r="F26" s="168">
        <v>1645</v>
      </c>
      <c r="G26" s="168">
        <v>0</v>
      </c>
      <c r="H26" s="84" t="e">
        <v>#DIV/0!</v>
      </c>
      <c r="I26" s="91">
        <v>1645</v>
      </c>
      <c r="J26" s="84">
        <v>0.67477203647416417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64">
        <v>806</v>
      </c>
      <c r="C27" s="168">
        <v>449</v>
      </c>
      <c r="D27" s="79">
        <v>1.7951002227171493</v>
      </c>
      <c r="E27" s="96">
        <v>357</v>
      </c>
      <c r="F27" s="168">
        <v>1684</v>
      </c>
      <c r="G27" s="191">
        <v>900</v>
      </c>
      <c r="H27" s="79">
        <v>1.8711111111111112</v>
      </c>
      <c r="I27" s="96">
        <v>784</v>
      </c>
      <c r="J27" s="79">
        <v>0.47862232779097386</v>
      </c>
      <c r="K27" s="79">
        <v>0.49888888888888888</v>
      </c>
      <c r="L27" s="78">
        <v>-2.0266561097915026E-2</v>
      </c>
    </row>
    <row r="28" spans="1:12" x14ac:dyDescent="0.4">
      <c r="A28" s="45" t="s">
        <v>118</v>
      </c>
      <c r="B28" s="164">
        <v>0</v>
      </c>
      <c r="C28" s="168">
        <v>390</v>
      </c>
      <c r="D28" s="84">
        <v>0</v>
      </c>
      <c r="E28" s="91">
        <v>-390</v>
      </c>
      <c r="F28" s="168">
        <v>0</v>
      </c>
      <c r="G28" s="191">
        <v>745</v>
      </c>
      <c r="H28" s="84">
        <v>0</v>
      </c>
      <c r="I28" s="91">
        <v>-745</v>
      </c>
      <c r="J28" s="84" t="e">
        <v>#DIV/0!</v>
      </c>
      <c r="K28" s="84">
        <v>0.52348993288590606</v>
      </c>
      <c r="L28" s="89" t="e">
        <v>#DIV/0!</v>
      </c>
    </row>
    <row r="29" spans="1:12" x14ac:dyDescent="0.4">
      <c r="A29" s="39" t="s">
        <v>117</v>
      </c>
      <c r="B29" s="164">
        <v>1175</v>
      </c>
      <c r="C29" s="168">
        <v>1304</v>
      </c>
      <c r="D29" s="84">
        <v>0.9010736196319018</v>
      </c>
      <c r="E29" s="91">
        <v>-129</v>
      </c>
      <c r="F29" s="168">
        <v>1645</v>
      </c>
      <c r="G29" s="191">
        <v>1645</v>
      </c>
      <c r="H29" s="84">
        <v>1</v>
      </c>
      <c r="I29" s="91">
        <v>0</v>
      </c>
      <c r="J29" s="84">
        <v>0.7142857142857143</v>
      </c>
      <c r="K29" s="84">
        <v>0.79270516717325223</v>
      </c>
      <c r="L29" s="89">
        <v>-7.8419452887537933E-2</v>
      </c>
    </row>
    <row r="30" spans="1:12" x14ac:dyDescent="0.4">
      <c r="A30" s="45" t="s">
        <v>116</v>
      </c>
      <c r="B30" s="164">
        <v>0</v>
      </c>
      <c r="C30" s="168">
        <v>1323</v>
      </c>
      <c r="D30" s="79">
        <v>0</v>
      </c>
      <c r="E30" s="96">
        <v>-1323</v>
      </c>
      <c r="F30" s="168">
        <v>0</v>
      </c>
      <c r="G30" s="168">
        <v>1650</v>
      </c>
      <c r="H30" s="79">
        <v>0</v>
      </c>
      <c r="I30" s="96">
        <v>-1650</v>
      </c>
      <c r="J30" s="79" t="e">
        <v>#DIV/0!</v>
      </c>
      <c r="K30" s="79">
        <v>0.80181818181818176</v>
      </c>
      <c r="L30" s="78" t="e">
        <v>#DIV/0!</v>
      </c>
    </row>
    <row r="31" spans="1:12" x14ac:dyDescent="0.4">
      <c r="A31" s="45" t="s">
        <v>115</v>
      </c>
      <c r="B31" s="162">
        <v>1234</v>
      </c>
      <c r="C31" s="161">
        <v>1375</v>
      </c>
      <c r="D31" s="79">
        <v>0.8974545454545455</v>
      </c>
      <c r="E31" s="96">
        <v>-141</v>
      </c>
      <c r="F31" s="168">
        <v>1684</v>
      </c>
      <c r="G31" s="161">
        <v>1650</v>
      </c>
      <c r="H31" s="79">
        <v>1.0206060606060605</v>
      </c>
      <c r="I31" s="96">
        <v>34</v>
      </c>
      <c r="J31" s="79">
        <v>0.73277909738717339</v>
      </c>
      <c r="K31" s="79">
        <v>0.83333333333333337</v>
      </c>
      <c r="L31" s="78">
        <v>-0.10055423594615998</v>
      </c>
    </row>
    <row r="32" spans="1:12" x14ac:dyDescent="0.4">
      <c r="A32" s="39" t="s">
        <v>114</v>
      </c>
      <c r="B32" s="160">
        <v>1034</v>
      </c>
      <c r="C32" s="159">
        <v>1231</v>
      </c>
      <c r="D32" s="84">
        <v>0.83996750609260762</v>
      </c>
      <c r="E32" s="91">
        <v>-197</v>
      </c>
      <c r="F32" s="168">
        <v>1650</v>
      </c>
      <c r="G32" s="159">
        <v>1650</v>
      </c>
      <c r="H32" s="84">
        <v>1</v>
      </c>
      <c r="I32" s="91">
        <v>0</v>
      </c>
      <c r="J32" s="84">
        <v>0.62666666666666671</v>
      </c>
      <c r="K32" s="84">
        <v>0.74606060606060609</v>
      </c>
      <c r="L32" s="89">
        <v>-0.11939393939393939</v>
      </c>
    </row>
    <row r="33" spans="1:12" x14ac:dyDescent="0.4">
      <c r="A33" s="45" t="s">
        <v>138</v>
      </c>
      <c r="B33" s="162">
        <v>2863</v>
      </c>
      <c r="C33" s="161">
        <v>2798</v>
      </c>
      <c r="D33" s="79">
        <v>1.0232308791994282</v>
      </c>
      <c r="E33" s="96">
        <v>65</v>
      </c>
      <c r="F33" s="161">
        <v>4521</v>
      </c>
      <c r="G33" s="161">
        <v>4620</v>
      </c>
      <c r="H33" s="79">
        <v>0.97857142857142854</v>
      </c>
      <c r="I33" s="96">
        <v>-99</v>
      </c>
      <c r="J33" s="79">
        <v>0.63326697633266982</v>
      </c>
      <c r="K33" s="79">
        <v>0.60562770562770563</v>
      </c>
      <c r="L33" s="78">
        <v>2.7639270704964192E-2</v>
      </c>
    </row>
    <row r="34" spans="1:12" x14ac:dyDescent="0.4">
      <c r="A34" s="69" t="s">
        <v>112</v>
      </c>
      <c r="B34" s="185">
        <v>1451</v>
      </c>
      <c r="C34" s="172">
        <v>1188</v>
      </c>
      <c r="D34" s="88">
        <v>1.2213804713804715</v>
      </c>
      <c r="E34" s="93">
        <v>263</v>
      </c>
      <c r="F34" s="172">
        <v>2593</v>
      </c>
      <c r="G34" s="172">
        <v>2107</v>
      </c>
      <c r="H34" s="88">
        <v>1.2306597057427622</v>
      </c>
      <c r="I34" s="93">
        <v>486</v>
      </c>
      <c r="J34" s="88">
        <v>0.55958349402236796</v>
      </c>
      <c r="K34" s="88">
        <v>0.56383483626008546</v>
      </c>
      <c r="L34" s="87">
        <v>-4.2513422377175036E-3</v>
      </c>
    </row>
    <row r="35" spans="1:12" x14ac:dyDescent="0.4">
      <c r="A35" s="38" t="s">
        <v>111</v>
      </c>
      <c r="B35" s="164">
        <v>1024</v>
      </c>
      <c r="C35" s="168">
        <v>916</v>
      </c>
      <c r="D35" s="82">
        <v>1.1179039301310043</v>
      </c>
      <c r="E35" s="92">
        <v>108</v>
      </c>
      <c r="F35" s="168">
        <v>1886</v>
      </c>
      <c r="G35" s="168">
        <v>1678</v>
      </c>
      <c r="H35" s="82">
        <v>1.1239570917759236</v>
      </c>
      <c r="I35" s="92">
        <v>208</v>
      </c>
      <c r="J35" s="82">
        <v>0.54294803817603399</v>
      </c>
      <c r="K35" s="82">
        <v>0.5458879618593564</v>
      </c>
      <c r="L35" s="81">
        <v>-2.9399236833224096E-3</v>
      </c>
    </row>
    <row r="36" spans="1:12" x14ac:dyDescent="0.4">
      <c r="A36" s="39" t="s">
        <v>110</v>
      </c>
      <c r="B36" s="164">
        <v>427</v>
      </c>
      <c r="C36" s="168">
        <v>272</v>
      </c>
      <c r="D36" s="84">
        <v>1.5698529411764706</v>
      </c>
      <c r="E36" s="91">
        <v>155</v>
      </c>
      <c r="F36" s="168">
        <v>707</v>
      </c>
      <c r="G36" s="168">
        <v>429</v>
      </c>
      <c r="H36" s="84">
        <v>1.6480186480186481</v>
      </c>
      <c r="I36" s="91">
        <v>278</v>
      </c>
      <c r="J36" s="84">
        <v>0.60396039603960394</v>
      </c>
      <c r="K36" s="84">
        <v>0.63403263403263399</v>
      </c>
      <c r="L36" s="89">
        <v>-3.0072237993030049E-2</v>
      </c>
    </row>
    <row r="37" spans="1:12" s="58" customFormat="1" x14ac:dyDescent="0.4">
      <c r="A37" s="66" t="s">
        <v>85</v>
      </c>
      <c r="B37" s="137">
        <v>94646</v>
      </c>
      <c r="C37" s="137">
        <v>99139</v>
      </c>
      <c r="D37" s="76">
        <v>0.95467979301788397</v>
      </c>
      <c r="E37" s="77">
        <v>-4493</v>
      </c>
      <c r="F37" s="137">
        <v>139261</v>
      </c>
      <c r="G37" s="137">
        <v>136288</v>
      </c>
      <c r="H37" s="76">
        <v>1.0218140995538858</v>
      </c>
      <c r="I37" s="77">
        <v>2973</v>
      </c>
      <c r="J37" s="76">
        <v>0.67963033440805398</v>
      </c>
      <c r="K37" s="76">
        <v>0.72742281051890112</v>
      </c>
      <c r="L37" s="90">
        <v>-4.7792476110847137E-2</v>
      </c>
    </row>
    <row r="38" spans="1:12" s="58" customFormat="1" x14ac:dyDescent="0.4">
      <c r="A38" s="69" t="s">
        <v>109</v>
      </c>
      <c r="B38" s="190">
        <v>93995</v>
      </c>
      <c r="C38" s="171">
        <v>99139</v>
      </c>
      <c r="D38" s="76">
        <v>0.94811325512664035</v>
      </c>
      <c r="E38" s="189">
        <v>-5144</v>
      </c>
      <c r="F38" s="190">
        <v>138266</v>
      </c>
      <c r="G38" s="171">
        <v>136288</v>
      </c>
      <c r="H38" s="76">
        <v>1.0145133834233389</v>
      </c>
      <c r="I38" s="189">
        <v>1978</v>
      </c>
      <c r="J38" s="76">
        <v>0.6798128245555668</v>
      </c>
      <c r="K38" s="76">
        <v>0.72742281051890112</v>
      </c>
      <c r="L38" s="90">
        <v>-4.7609985963334323E-2</v>
      </c>
    </row>
    <row r="39" spans="1:12" x14ac:dyDescent="0.4">
      <c r="A39" s="39" t="s">
        <v>84</v>
      </c>
      <c r="B39" s="188">
        <v>40774</v>
      </c>
      <c r="C39" s="187">
        <v>43635</v>
      </c>
      <c r="D39" s="97">
        <v>0.93443336770940755</v>
      </c>
      <c r="E39" s="96">
        <v>-2861</v>
      </c>
      <c r="F39" s="186">
        <v>52419</v>
      </c>
      <c r="G39" s="186">
        <v>49494</v>
      </c>
      <c r="H39" s="79">
        <v>1.0590980724936356</v>
      </c>
      <c r="I39" s="91">
        <v>2925</v>
      </c>
      <c r="J39" s="84">
        <v>0.77784772696922877</v>
      </c>
      <c r="K39" s="84">
        <v>0.8816220147896715</v>
      </c>
      <c r="L39" s="89">
        <v>-0.10377428782044273</v>
      </c>
    </row>
    <row r="40" spans="1:12" x14ac:dyDescent="0.4">
      <c r="A40" s="39" t="s">
        <v>108</v>
      </c>
      <c r="B40" s="160">
        <v>2115</v>
      </c>
      <c r="C40" s="159">
        <v>2088</v>
      </c>
      <c r="D40" s="82">
        <v>1.0129310344827587</v>
      </c>
      <c r="E40" s="96">
        <v>27</v>
      </c>
      <c r="F40" s="160">
        <v>2376</v>
      </c>
      <c r="G40" s="160">
        <v>2376</v>
      </c>
      <c r="H40" s="79">
        <v>1</v>
      </c>
      <c r="I40" s="91">
        <v>0</v>
      </c>
      <c r="J40" s="84">
        <v>0.89015151515151514</v>
      </c>
      <c r="K40" s="84">
        <v>0.87878787878787878</v>
      </c>
      <c r="L40" s="89">
        <v>1.1363636363636354E-2</v>
      </c>
    </row>
    <row r="41" spans="1:12" x14ac:dyDescent="0.4">
      <c r="A41" s="39" t="s">
        <v>107</v>
      </c>
      <c r="B41" s="160">
        <v>5914</v>
      </c>
      <c r="C41" s="159">
        <v>5683</v>
      </c>
      <c r="D41" s="82">
        <v>1.0406475453105755</v>
      </c>
      <c r="E41" s="96">
        <v>231</v>
      </c>
      <c r="F41" s="160">
        <v>8624</v>
      </c>
      <c r="G41" s="160">
        <v>8723</v>
      </c>
      <c r="H41" s="79">
        <v>0.98865069356872637</v>
      </c>
      <c r="I41" s="91">
        <v>-99</v>
      </c>
      <c r="J41" s="84">
        <v>0.68576066790352508</v>
      </c>
      <c r="K41" s="84">
        <v>0.65149604493866786</v>
      </c>
      <c r="L41" s="89">
        <v>3.4264622964857216E-2</v>
      </c>
    </row>
    <row r="42" spans="1:12" x14ac:dyDescent="0.4">
      <c r="A42" s="45" t="s">
        <v>106</v>
      </c>
      <c r="B42" s="160">
        <v>7600</v>
      </c>
      <c r="C42" s="159">
        <v>8193</v>
      </c>
      <c r="D42" s="82">
        <v>0.92762113999755891</v>
      </c>
      <c r="E42" s="96">
        <v>-593</v>
      </c>
      <c r="F42" s="162">
        <v>12246</v>
      </c>
      <c r="G42" s="162">
        <v>16544</v>
      </c>
      <c r="H42" s="79">
        <v>0.74020793036750487</v>
      </c>
      <c r="I42" s="91">
        <v>-4298</v>
      </c>
      <c r="J42" s="84">
        <v>0.62061081169361421</v>
      </c>
      <c r="K42" s="84">
        <v>0.49522485493230173</v>
      </c>
      <c r="L42" s="89">
        <v>0.12538595676131248</v>
      </c>
    </row>
    <row r="43" spans="1:12" x14ac:dyDescent="0.4">
      <c r="A43" s="45" t="s">
        <v>105</v>
      </c>
      <c r="B43" s="162">
        <v>6206</v>
      </c>
      <c r="C43" s="161">
        <v>5229</v>
      </c>
      <c r="D43" s="82">
        <v>1.1868426085293555</v>
      </c>
      <c r="E43" s="96">
        <v>977</v>
      </c>
      <c r="F43" s="158">
        <v>9251</v>
      </c>
      <c r="G43" s="158">
        <v>7964</v>
      </c>
      <c r="H43" s="79">
        <v>1.1616022099447514</v>
      </c>
      <c r="I43" s="91">
        <v>1287</v>
      </c>
      <c r="J43" s="84">
        <v>0.67084639498432597</v>
      </c>
      <c r="K43" s="84">
        <v>0.65657960823706685</v>
      </c>
      <c r="L43" s="89">
        <v>1.4266786747259119E-2</v>
      </c>
    </row>
    <row r="44" spans="1:12" x14ac:dyDescent="0.4">
      <c r="A44" s="39" t="s">
        <v>82</v>
      </c>
      <c r="B44" s="160">
        <v>10422</v>
      </c>
      <c r="C44" s="159">
        <v>11214</v>
      </c>
      <c r="D44" s="82">
        <v>0.9293739967897271</v>
      </c>
      <c r="E44" s="96">
        <v>-792</v>
      </c>
      <c r="F44" s="160">
        <v>17840</v>
      </c>
      <c r="G44" s="160">
        <v>19433</v>
      </c>
      <c r="H44" s="79">
        <v>0.91802603818247308</v>
      </c>
      <c r="I44" s="91">
        <v>-1593</v>
      </c>
      <c r="J44" s="84">
        <v>0.58419282511210757</v>
      </c>
      <c r="K44" s="84">
        <v>0.57705964081716665</v>
      </c>
      <c r="L44" s="89">
        <v>7.1331842949409197E-3</v>
      </c>
    </row>
    <row r="45" spans="1:12" x14ac:dyDescent="0.4">
      <c r="A45" s="39" t="s">
        <v>83</v>
      </c>
      <c r="B45" s="162">
        <v>7698</v>
      </c>
      <c r="C45" s="161">
        <v>11037</v>
      </c>
      <c r="D45" s="86">
        <v>0.69747213916825224</v>
      </c>
      <c r="E45" s="96">
        <v>-3339</v>
      </c>
      <c r="F45" s="160">
        <v>12065</v>
      </c>
      <c r="G45" s="160">
        <v>11979</v>
      </c>
      <c r="H45" s="79">
        <v>1.0071792303197262</v>
      </c>
      <c r="I45" s="91">
        <v>86</v>
      </c>
      <c r="J45" s="84">
        <v>0.63804392871943638</v>
      </c>
      <c r="K45" s="84">
        <v>0.92136238417230154</v>
      </c>
      <c r="L45" s="89">
        <v>-0.28331845545286516</v>
      </c>
    </row>
    <row r="46" spans="1:12" x14ac:dyDescent="0.4">
      <c r="A46" s="39" t="s">
        <v>81</v>
      </c>
      <c r="B46" s="160">
        <v>1981</v>
      </c>
      <c r="C46" s="159">
        <v>2089</v>
      </c>
      <c r="D46" s="84">
        <v>0.94830062230732404</v>
      </c>
      <c r="E46" s="96">
        <v>-108</v>
      </c>
      <c r="F46" s="164">
        <v>2969</v>
      </c>
      <c r="G46" s="164">
        <v>3069</v>
      </c>
      <c r="H46" s="79">
        <v>0.96741609644835447</v>
      </c>
      <c r="I46" s="91">
        <v>-100</v>
      </c>
      <c r="J46" s="84">
        <v>0.66722802290333449</v>
      </c>
      <c r="K46" s="84">
        <v>0.68067774519387425</v>
      </c>
      <c r="L46" s="89">
        <v>-1.3449722290539756E-2</v>
      </c>
    </row>
    <row r="47" spans="1:12" x14ac:dyDescent="0.4">
      <c r="A47" s="39" t="s">
        <v>156</v>
      </c>
      <c r="B47" s="162">
        <v>430</v>
      </c>
      <c r="C47" s="161">
        <v>0</v>
      </c>
      <c r="D47" s="82" t="e">
        <v>#DIV/0!</v>
      </c>
      <c r="E47" s="96">
        <v>430</v>
      </c>
      <c r="F47" s="162">
        <v>1826</v>
      </c>
      <c r="G47" s="160">
        <v>0</v>
      </c>
      <c r="H47" s="79" t="e">
        <v>#DIV/0!</v>
      </c>
      <c r="I47" s="91">
        <v>1826</v>
      </c>
      <c r="J47" s="84">
        <v>0.23548740416210295</v>
      </c>
      <c r="K47" s="84" t="e">
        <v>#DIV/0!</v>
      </c>
      <c r="L47" s="89" t="e">
        <v>#DIV/0!</v>
      </c>
    </row>
    <row r="48" spans="1:12" x14ac:dyDescent="0.4">
      <c r="A48" s="39" t="s">
        <v>155</v>
      </c>
      <c r="B48" s="162">
        <v>1084</v>
      </c>
      <c r="C48" s="159">
        <v>0</v>
      </c>
      <c r="D48" s="84" t="e">
        <v>#DIV/0!</v>
      </c>
      <c r="E48" s="96">
        <v>1084</v>
      </c>
      <c r="F48" s="160">
        <v>1320</v>
      </c>
      <c r="G48" s="158">
        <v>0</v>
      </c>
      <c r="H48" s="79" t="e">
        <v>#DIV/0!</v>
      </c>
      <c r="I48" s="91">
        <v>1320</v>
      </c>
      <c r="J48" s="84">
        <v>0.82121212121212117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60">
        <v>2527</v>
      </c>
      <c r="C49" s="159">
        <v>2604</v>
      </c>
      <c r="D49" s="82">
        <v>0.97043010752688175</v>
      </c>
      <c r="E49" s="96">
        <v>-77</v>
      </c>
      <c r="F49" s="160">
        <v>2970</v>
      </c>
      <c r="G49" s="160">
        <v>3069</v>
      </c>
      <c r="H49" s="79">
        <v>0.967741935483871</v>
      </c>
      <c r="I49" s="91">
        <v>-99</v>
      </c>
      <c r="J49" s="84">
        <v>0.85084175084175084</v>
      </c>
      <c r="K49" s="84">
        <v>0.84848484848484851</v>
      </c>
      <c r="L49" s="89">
        <v>2.3569023569023351E-3</v>
      </c>
    </row>
    <row r="50" spans="1:12" x14ac:dyDescent="0.4">
      <c r="A50" s="45" t="s">
        <v>78</v>
      </c>
      <c r="B50" s="162">
        <v>1186</v>
      </c>
      <c r="C50" s="161">
        <v>1475</v>
      </c>
      <c r="D50" s="82">
        <v>0.80406779661016947</v>
      </c>
      <c r="E50" s="96">
        <v>-289</v>
      </c>
      <c r="F50" s="160">
        <v>2970</v>
      </c>
      <c r="G50" s="160">
        <v>3069</v>
      </c>
      <c r="H50" s="79">
        <v>0.967741935483871</v>
      </c>
      <c r="I50" s="91">
        <v>-99</v>
      </c>
      <c r="J50" s="84">
        <v>0.39932659932659931</v>
      </c>
      <c r="K50" s="79">
        <v>0.48061257738677093</v>
      </c>
      <c r="L50" s="78">
        <v>-8.1285978060171626E-2</v>
      </c>
    </row>
    <row r="51" spans="1:12" x14ac:dyDescent="0.4">
      <c r="A51" s="39" t="s">
        <v>79</v>
      </c>
      <c r="B51" s="159">
        <v>1292</v>
      </c>
      <c r="C51" s="159">
        <v>1438</v>
      </c>
      <c r="D51" s="82">
        <v>0.89847009735744088</v>
      </c>
      <c r="E51" s="91">
        <v>-146</v>
      </c>
      <c r="F51" s="162">
        <v>2970</v>
      </c>
      <c r="G51" s="162">
        <v>3067</v>
      </c>
      <c r="H51" s="84">
        <v>0.9683730029344636</v>
      </c>
      <c r="I51" s="91">
        <v>-97</v>
      </c>
      <c r="J51" s="84">
        <v>0.43501683501683502</v>
      </c>
      <c r="K51" s="84">
        <v>0.46886208020867298</v>
      </c>
      <c r="L51" s="89">
        <v>-3.3845245191837958E-2</v>
      </c>
    </row>
    <row r="52" spans="1:12" x14ac:dyDescent="0.4">
      <c r="A52" s="39" t="s">
        <v>75</v>
      </c>
      <c r="B52" s="160">
        <v>2170</v>
      </c>
      <c r="C52" s="159">
        <v>2591</v>
      </c>
      <c r="D52" s="82">
        <v>0.83751447317637973</v>
      </c>
      <c r="E52" s="91">
        <v>-421</v>
      </c>
      <c r="F52" s="160">
        <v>3948</v>
      </c>
      <c r="G52" s="160">
        <v>4179</v>
      </c>
      <c r="H52" s="84">
        <v>0.94472361809045224</v>
      </c>
      <c r="I52" s="91">
        <v>-231</v>
      </c>
      <c r="J52" s="84">
        <v>0.54964539007092195</v>
      </c>
      <c r="K52" s="84">
        <v>0.62000478583393159</v>
      </c>
      <c r="L52" s="89">
        <v>-7.0359395763009647E-2</v>
      </c>
    </row>
    <row r="53" spans="1:12" x14ac:dyDescent="0.4">
      <c r="A53" s="39" t="s">
        <v>77</v>
      </c>
      <c r="B53" s="162">
        <v>647</v>
      </c>
      <c r="C53" s="161">
        <v>948</v>
      </c>
      <c r="D53" s="82">
        <v>0.6824894514767933</v>
      </c>
      <c r="E53" s="91">
        <v>-301</v>
      </c>
      <c r="F53" s="160">
        <v>1320</v>
      </c>
      <c r="G53" s="160">
        <v>1496</v>
      </c>
      <c r="H53" s="84">
        <v>0.88235294117647056</v>
      </c>
      <c r="I53" s="91">
        <v>-176</v>
      </c>
      <c r="J53" s="84">
        <v>0.49015151515151517</v>
      </c>
      <c r="K53" s="84">
        <v>0.63368983957219249</v>
      </c>
      <c r="L53" s="89">
        <v>-0.14353832442067732</v>
      </c>
    </row>
    <row r="54" spans="1:12" x14ac:dyDescent="0.4">
      <c r="A54" s="39" t="s">
        <v>76</v>
      </c>
      <c r="B54" s="160">
        <v>1088</v>
      </c>
      <c r="C54" s="159">
        <v>915</v>
      </c>
      <c r="D54" s="82">
        <v>1.1890710382513661</v>
      </c>
      <c r="E54" s="91">
        <v>173</v>
      </c>
      <c r="F54" s="162">
        <v>1826</v>
      </c>
      <c r="G54" s="162">
        <v>1826</v>
      </c>
      <c r="H54" s="84">
        <v>1</v>
      </c>
      <c r="I54" s="91">
        <v>0</v>
      </c>
      <c r="J54" s="84">
        <v>0.59583789704271628</v>
      </c>
      <c r="K54" s="84">
        <v>0.50109529025191679</v>
      </c>
      <c r="L54" s="89">
        <v>9.4742606790799488E-2</v>
      </c>
    </row>
    <row r="55" spans="1:12" x14ac:dyDescent="0.4">
      <c r="A55" s="41" t="s">
        <v>103</v>
      </c>
      <c r="B55" s="158">
        <v>861</v>
      </c>
      <c r="C55" s="157">
        <v>0</v>
      </c>
      <c r="D55" s="86" t="e">
        <v>#DIV/0!</v>
      </c>
      <c r="E55" s="96">
        <v>861</v>
      </c>
      <c r="F55" s="157">
        <v>1326</v>
      </c>
      <c r="G55" s="158">
        <v>0</v>
      </c>
      <c r="H55" s="79" t="e">
        <v>#DIV/0!</v>
      </c>
      <c r="I55" s="96">
        <v>1326</v>
      </c>
      <c r="J55" s="79">
        <v>0.64932126696832582</v>
      </c>
      <c r="K55" s="79" t="e">
        <v>#DIV/0!</v>
      </c>
      <c r="L55" s="78" t="e">
        <v>#DIV/0!</v>
      </c>
    </row>
    <row r="56" spans="1:12" x14ac:dyDescent="0.4">
      <c r="A56" s="69" t="s">
        <v>102</v>
      </c>
      <c r="B56" s="185">
        <v>651</v>
      </c>
      <c r="C56" s="185">
        <v>0</v>
      </c>
      <c r="D56" s="88" t="e">
        <v>#DIV/0!</v>
      </c>
      <c r="E56" s="93">
        <v>651</v>
      </c>
      <c r="F56" s="185">
        <v>995</v>
      </c>
      <c r="G56" s="185">
        <v>0</v>
      </c>
      <c r="H56" s="88" t="e">
        <v>#DIV/0!</v>
      </c>
      <c r="I56" s="93">
        <v>995</v>
      </c>
      <c r="J56" s="88">
        <v>0.65427135678391957</v>
      </c>
      <c r="K56" s="88" t="e">
        <v>#DIV/0!</v>
      </c>
      <c r="L56" s="87" t="e">
        <v>#DIV/0!</v>
      </c>
    </row>
    <row r="57" spans="1:12" x14ac:dyDescent="0.4">
      <c r="A57" s="38" t="s">
        <v>101</v>
      </c>
      <c r="B57" s="184">
        <v>181</v>
      </c>
      <c r="C57" s="138">
        <v>0</v>
      </c>
      <c r="D57" s="82" t="e">
        <v>#DIV/0!</v>
      </c>
      <c r="E57" s="92">
        <v>181</v>
      </c>
      <c r="F57" s="138">
        <v>328</v>
      </c>
      <c r="G57" s="184">
        <v>0</v>
      </c>
      <c r="H57" s="82" t="e">
        <v>#DIV/0!</v>
      </c>
      <c r="I57" s="92">
        <v>328</v>
      </c>
      <c r="J57" s="82">
        <v>0.55182926829268297</v>
      </c>
      <c r="K57" s="82" t="e">
        <v>#DIV/0!</v>
      </c>
      <c r="L57" s="81" t="e">
        <v>#DIV/0!</v>
      </c>
    </row>
    <row r="58" spans="1:12" x14ac:dyDescent="0.4">
      <c r="A58" s="34" t="s">
        <v>100</v>
      </c>
      <c r="B58" s="183">
        <v>470</v>
      </c>
      <c r="C58" s="126">
        <v>0</v>
      </c>
      <c r="D58" s="82" t="e">
        <v>#DIV/0!</v>
      </c>
      <c r="E58" s="91">
        <v>470</v>
      </c>
      <c r="F58" s="119">
        <v>667</v>
      </c>
      <c r="G58" s="182">
        <v>0</v>
      </c>
      <c r="H58" s="84" t="e">
        <v>#DIV/0!</v>
      </c>
      <c r="I58" s="91">
        <v>667</v>
      </c>
      <c r="J58" s="84">
        <v>0.70464767616191903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13" t="s">
        <v>99</v>
      </c>
      <c r="B60" s="181"/>
      <c r="C60" s="180"/>
      <c r="D60" s="179"/>
      <c r="E60" s="178"/>
      <c r="F60" s="181"/>
      <c r="G60" s="180"/>
      <c r="H60" s="179"/>
      <c r="I60" s="178"/>
      <c r="J60" s="177"/>
      <c r="K60" s="177"/>
      <c r="L60" s="176"/>
    </row>
    <row r="61" spans="1:12" s="28" customFormat="1" x14ac:dyDescent="0.4">
      <c r="A61" s="34" t="s">
        <v>98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s="28" customFormat="1" x14ac:dyDescent="0.4">
      <c r="A62" s="66" t="s">
        <v>154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s="28" customFormat="1" x14ac:dyDescent="0.4">
      <c r="A63" s="151" t="s">
        <v>153</v>
      </c>
      <c r="B63" s="214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97</v>
      </c>
      <c r="C64" s="31"/>
      <c r="E64" s="62"/>
      <c r="G64" s="31"/>
      <c r="I64" s="62"/>
      <c r="K64" s="31"/>
    </row>
    <row r="65" spans="1:11" x14ac:dyDescent="0.4">
      <c r="A65" s="28" t="s">
        <v>96</v>
      </c>
      <c r="C65" s="31"/>
      <c r="E65" s="62"/>
      <c r="G65" s="31"/>
      <c r="I65" s="62"/>
      <c r="K65" s="31"/>
    </row>
    <row r="66" spans="1:11" s="28" customFormat="1" x14ac:dyDescent="0.4">
      <c r="A66" s="28" t="s">
        <v>95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2009年7月下旬航空旅客輸送実績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８月(月間)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176</v>
      </c>
      <c r="C4" s="269" t="s">
        <v>175</v>
      </c>
      <c r="D4" s="274" t="s">
        <v>90</v>
      </c>
      <c r="E4" s="274"/>
      <c r="F4" s="275" t="s">
        <v>176</v>
      </c>
      <c r="G4" s="275" t="s">
        <v>175</v>
      </c>
      <c r="H4" s="274" t="s">
        <v>90</v>
      </c>
      <c r="I4" s="274"/>
      <c r="J4" s="275" t="s">
        <v>176</v>
      </c>
      <c r="K4" s="275" t="s">
        <v>175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618869</v>
      </c>
      <c r="C6" s="171">
        <v>649675</v>
      </c>
      <c r="D6" s="76">
        <v>0.95258244506868817</v>
      </c>
      <c r="E6" s="77">
        <v>-30806</v>
      </c>
      <c r="F6" s="171">
        <v>804019</v>
      </c>
      <c r="G6" s="171">
        <v>810383</v>
      </c>
      <c r="H6" s="76">
        <v>0.99214692312153641</v>
      </c>
      <c r="I6" s="77">
        <v>-6364</v>
      </c>
      <c r="J6" s="76">
        <v>0.76971937230339083</v>
      </c>
      <c r="K6" s="76">
        <v>0.80168883108357403</v>
      </c>
      <c r="L6" s="90">
        <v>-3.1969458780183202E-2</v>
      </c>
    </row>
    <row r="7" spans="1:17" s="58" customFormat="1" x14ac:dyDescent="0.4">
      <c r="A7" s="66" t="s">
        <v>87</v>
      </c>
      <c r="B7" s="171">
        <v>293183</v>
      </c>
      <c r="C7" s="171">
        <v>322897</v>
      </c>
      <c r="D7" s="76">
        <v>0.90797684710604309</v>
      </c>
      <c r="E7" s="77">
        <v>-29714</v>
      </c>
      <c r="F7" s="171">
        <v>383111</v>
      </c>
      <c r="G7" s="171">
        <v>399799</v>
      </c>
      <c r="H7" s="76">
        <v>0.95825902516014294</v>
      </c>
      <c r="I7" s="77">
        <v>-16688</v>
      </c>
      <c r="J7" s="76">
        <v>0.7652690734539076</v>
      </c>
      <c r="K7" s="76">
        <v>0.80764834329250446</v>
      </c>
      <c r="L7" s="90">
        <v>-4.2379269838596856E-2</v>
      </c>
    </row>
    <row r="8" spans="1:17" x14ac:dyDescent="0.4">
      <c r="A8" s="69" t="s">
        <v>131</v>
      </c>
      <c r="B8" s="172">
        <v>236340</v>
      </c>
      <c r="C8" s="172">
        <v>258737</v>
      </c>
      <c r="D8" s="88">
        <v>0.91343719684467239</v>
      </c>
      <c r="E8" s="74">
        <v>-22397</v>
      </c>
      <c r="F8" s="172">
        <v>309671</v>
      </c>
      <c r="G8" s="172">
        <v>320677</v>
      </c>
      <c r="H8" s="88">
        <v>0.96567886066041531</v>
      </c>
      <c r="I8" s="74">
        <v>-11006</v>
      </c>
      <c r="J8" s="88">
        <v>0.76319707043927265</v>
      </c>
      <c r="K8" s="88">
        <v>0.80684614113266617</v>
      </c>
      <c r="L8" s="87">
        <v>-4.3649070693393521E-2</v>
      </c>
    </row>
    <row r="9" spans="1:17" x14ac:dyDescent="0.4">
      <c r="A9" s="38" t="s">
        <v>84</v>
      </c>
      <c r="B9" s="138">
        <v>143524</v>
      </c>
      <c r="C9" s="138">
        <v>156251</v>
      </c>
      <c r="D9" s="82">
        <v>0.91854772129458373</v>
      </c>
      <c r="E9" s="83">
        <v>-12727</v>
      </c>
      <c r="F9" s="138">
        <v>183574</v>
      </c>
      <c r="G9" s="138">
        <v>181926</v>
      </c>
      <c r="H9" s="82">
        <v>1.0090586282334575</v>
      </c>
      <c r="I9" s="83">
        <v>1648</v>
      </c>
      <c r="J9" s="82">
        <v>0.78183184982622811</v>
      </c>
      <c r="K9" s="82">
        <v>0.85887118938469487</v>
      </c>
      <c r="L9" s="81">
        <v>-7.7039339558466757E-2</v>
      </c>
    </row>
    <row r="10" spans="1:17" x14ac:dyDescent="0.4">
      <c r="A10" s="39" t="s">
        <v>86</v>
      </c>
      <c r="B10" s="126">
        <v>19181</v>
      </c>
      <c r="C10" s="126">
        <v>20607</v>
      </c>
      <c r="D10" s="84">
        <v>0.93080021351967779</v>
      </c>
      <c r="E10" s="71">
        <v>-1426</v>
      </c>
      <c r="F10" s="126">
        <v>23069</v>
      </c>
      <c r="G10" s="126">
        <v>23591</v>
      </c>
      <c r="H10" s="84">
        <v>0.97787291763808237</v>
      </c>
      <c r="I10" s="71">
        <v>-522</v>
      </c>
      <c r="J10" s="84">
        <v>0.83146213533313107</v>
      </c>
      <c r="K10" s="84">
        <v>0.87351108473570427</v>
      </c>
      <c r="L10" s="89">
        <v>-4.2048949402573199E-2</v>
      </c>
    </row>
    <row r="11" spans="1:17" x14ac:dyDescent="0.4">
      <c r="A11" s="39" t="s">
        <v>106</v>
      </c>
      <c r="B11" s="126">
        <v>26462</v>
      </c>
      <c r="C11" s="126">
        <v>29695</v>
      </c>
      <c r="D11" s="84">
        <v>0.891126452264691</v>
      </c>
      <c r="E11" s="71">
        <v>-3233</v>
      </c>
      <c r="F11" s="126">
        <v>36368</v>
      </c>
      <c r="G11" s="126">
        <v>45509</v>
      </c>
      <c r="H11" s="84">
        <v>0.79913863191896106</v>
      </c>
      <c r="I11" s="71">
        <v>-9141</v>
      </c>
      <c r="J11" s="84">
        <v>0.72761768587769471</v>
      </c>
      <c r="K11" s="84">
        <v>0.65250829506251506</v>
      </c>
      <c r="L11" s="89">
        <v>7.5109390815179644E-2</v>
      </c>
    </row>
    <row r="12" spans="1:17" x14ac:dyDescent="0.4">
      <c r="A12" s="39" t="s">
        <v>82</v>
      </c>
      <c r="B12" s="126">
        <v>21857</v>
      </c>
      <c r="C12" s="126">
        <v>24626</v>
      </c>
      <c r="D12" s="84">
        <v>0.8875578656704296</v>
      </c>
      <c r="E12" s="71">
        <v>-2769</v>
      </c>
      <c r="F12" s="126">
        <v>29596</v>
      </c>
      <c r="G12" s="126">
        <v>30066</v>
      </c>
      <c r="H12" s="84">
        <v>0.98436772433978581</v>
      </c>
      <c r="I12" s="71">
        <v>-470</v>
      </c>
      <c r="J12" s="84">
        <v>0.73851196107582107</v>
      </c>
      <c r="K12" s="84">
        <v>0.81906472427326549</v>
      </c>
      <c r="L12" s="89">
        <v>-8.0552763197444421E-2</v>
      </c>
    </row>
    <row r="13" spans="1:17" x14ac:dyDescent="0.4">
      <c r="A13" s="39" t="s">
        <v>83</v>
      </c>
      <c r="B13" s="126">
        <v>25316</v>
      </c>
      <c r="C13" s="126">
        <v>27558</v>
      </c>
      <c r="D13" s="84">
        <v>0.91864431381087164</v>
      </c>
      <c r="E13" s="71">
        <v>-2242</v>
      </c>
      <c r="F13" s="126">
        <v>37064</v>
      </c>
      <c r="G13" s="126">
        <v>39585</v>
      </c>
      <c r="H13" s="84">
        <v>0.93631426045219146</v>
      </c>
      <c r="I13" s="71">
        <v>-2521</v>
      </c>
      <c r="J13" s="84">
        <v>0.68303475070148933</v>
      </c>
      <c r="K13" s="84">
        <v>0.69617279272451682</v>
      </c>
      <c r="L13" s="89">
        <v>-1.3138042023027485E-2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37">
        <v>0</v>
      </c>
      <c r="F14" s="126">
        <v>0</v>
      </c>
      <c r="G14" s="125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129</v>
      </c>
      <c r="B15" s="125">
        <v>0</v>
      </c>
      <c r="C15" s="125">
        <v>0</v>
      </c>
      <c r="D15" s="36" t="e">
        <v>#DIV/0!</v>
      </c>
      <c r="E15" s="37">
        <v>0</v>
      </c>
      <c r="F15" s="125">
        <v>0</v>
      </c>
      <c r="G15" s="125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43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52827</v>
      </c>
      <c r="C17" s="172">
        <v>59292</v>
      </c>
      <c r="D17" s="88">
        <v>0.89096336773932405</v>
      </c>
      <c r="E17" s="74">
        <v>-6465</v>
      </c>
      <c r="F17" s="172">
        <v>67141</v>
      </c>
      <c r="G17" s="172">
        <v>73194</v>
      </c>
      <c r="H17" s="88">
        <v>0.91730196464191049</v>
      </c>
      <c r="I17" s="74">
        <v>-6053</v>
      </c>
      <c r="J17" s="88">
        <v>0.78680686912616737</v>
      </c>
      <c r="K17" s="88">
        <v>0.81006639888515453</v>
      </c>
      <c r="L17" s="87">
        <v>-2.3259529758987152E-2</v>
      </c>
    </row>
    <row r="18" spans="1:12" x14ac:dyDescent="0.4">
      <c r="A18" s="38" t="s">
        <v>126</v>
      </c>
      <c r="B18" s="138">
        <v>423</v>
      </c>
      <c r="C18" s="128">
        <v>197</v>
      </c>
      <c r="D18" s="82">
        <v>2.1472081218274113</v>
      </c>
      <c r="E18" s="83">
        <v>226</v>
      </c>
      <c r="F18" s="138">
        <v>1200</v>
      </c>
      <c r="G18" s="128">
        <v>750</v>
      </c>
      <c r="H18" s="82">
        <v>1.6</v>
      </c>
      <c r="I18" s="83">
        <v>450</v>
      </c>
      <c r="J18" s="82">
        <v>0.35249999999999998</v>
      </c>
      <c r="K18" s="82">
        <v>0.26266666666666666</v>
      </c>
      <c r="L18" s="81">
        <v>8.9833333333333321E-2</v>
      </c>
    </row>
    <row r="19" spans="1:12" x14ac:dyDescent="0.4">
      <c r="A19" s="39" t="s">
        <v>106</v>
      </c>
      <c r="B19" s="126">
        <v>0</v>
      </c>
      <c r="C19" s="125">
        <v>3767</v>
      </c>
      <c r="D19" s="84">
        <v>0</v>
      </c>
      <c r="E19" s="71">
        <v>-3767</v>
      </c>
      <c r="F19" s="126">
        <v>0</v>
      </c>
      <c r="G19" s="125">
        <v>4940</v>
      </c>
      <c r="H19" s="84">
        <v>0</v>
      </c>
      <c r="I19" s="71">
        <v>-4940</v>
      </c>
      <c r="J19" s="84" t="e">
        <v>#DIV/0!</v>
      </c>
      <c r="K19" s="84">
        <v>0.76255060728744939</v>
      </c>
      <c r="L19" s="89" t="e">
        <v>#DIV/0!</v>
      </c>
    </row>
    <row r="20" spans="1:12" x14ac:dyDescent="0.4">
      <c r="A20" s="39" t="s">
        <v>98</v>
      </c>
      <c r="B20" s="126">
        <v>3572</v>
      </c>
      <c r="C20" s="125">
        <v>3700</v>
      </c>
      <c r="D20" s="84">
        <v>0.96540540540540543</v>
      </c>
      <c r="E20" s="71">
        <v>-128</v>
      </c>
      <c r="F20" s="126">
        <v>4805</v>
      </c>
      <c r="G20" s="125">
        <v>4365</v>
      </c>
      <c r="H20" s="84">
        <v>1.1008018327605957</v>
      </c>
      <c r="I20" s="71">
        <v>440</v>
      </c>
      <c r="J20" s="84">
        <v>0.74339229968782516</v>
      </c>
      <c r="K20" s="84">
        <v>0.84765177548682702</v>
      </c>
      <c r="L20" s="89">
        <v>-0.10425947579900186</v>
      </c>
    </row>
    <row r="21" spans="1:12" x14ac:dyDescent="0.4">
      <c r="A21" s="39" t="s">
        <v>125</v>
      </c>
      <c r="B21" s="126">
        <v>4172</v>
      </c>
      <c r="C21" s="125">
        <v>4501</v>
      </c>
      <c r="D21" s="84">
        <v>0.92690513219284598</v>
      </c>
      <c r="E21" s="71">
        <v>-329</v>
      </c>
      <c r="F21" s="126">
        <v>4350</v>
      </c>
      <c r="G21" s="125">
        <v>4650</v>
      </c>
      <c r="H21" s="84">
        <v>0.93548387096774188</v>
      </c>
      <c r="I21" s="71">
        <v>-300</v>
      </c>
      <c r="J21" s="84">
        <v>0.95908045977011491</v>
      </c>
      <c r="K21" s="84">
        <v>0.96795698924731188</v>
      </c>
      <c r="L21" s="89">
        <v>-8.8765294771969705E-3</v>
      </c>
    </row>
    <row r="22" spans="1:12" x14ac:dyDescent="0.4">
      <c r="A22" s="39" t="s">
        <v>124</v>
      </c>
      <c r="B22" s="124">
        <v>7236</v>
      </c>
      <c r="C22" s="123">
        <v>7275</v>
      </c>
      <c r="D22" s="79">
        <v>0.99463917525773193</v>
      </c>
      <c r="E22" s="70">
        <v>-39</v>
      </c>
      <c r="F22" s="124">
        <v>8091</v>
      </c>
      <c r="G22" s="123">
        <v>8370</v>
      </c>
      <c r="H22" s="79">
        <v>0.96666666666666667</v>
      </c>
      <c r="I22" s="70">
        <v>-279</v>
      </c>
      <c r="J22" s="79">
        <v>0.89432703003337044</v>
      </c>
      <c r="K22" s="79">
        <v>0.86917562724014341</v>
      </c>
      <c r="L22" s="78">
        <v>2.5151402793227029E-2</v>
      </c>
    </row>
    <row r="23" spans="1:12" x14ac:dyDescent="0.4">
      <c r="A23" s="45" t="s">
        <v>123</v>
      </c>
      <c r="B23" s="126">
        <v>2773</v>
      </c>
      <c r="C23" s="125">
        <v>3354</v>
      </c>
      <c r="D23" s="84">
        <v>0.8267740011926058</v>
      </c>
      <c r="E23" s="71">
        <v>-581</v>
      </c>
      <c r="F23" s="126">
        <v>4635</v>
      </c>
      <c r="G23" s="125">
        <v>4645</v>
      </c>
      <c r="H23" s="84">
        <v>0.99784714747039827</v>
      </c>
      <c r="I23" s="71">
        <v>-10</v>
      </c>
      <c r="J23" s="84">
        <v>0.59827400215749726</v>
      </c>
      <c r="K23" s="84">
        <v>0.72206673842841762</v>
      </c>
      <c r="L23" s="89">
        <v>-0.12379273627092036</v>
      </c>
    </row>
    <row r="24" spans="1:12" x14ac:dyDescent="0.4">
      <c r="A24" s="45" t="s">
        <v>122</v>
      </c>
      <c r="B24" s="126">
        <v>4019</v>
      </c>
      <c r="C24" s="125">
        <v>4183</v>
      </c>
      <c r="D24" s="84">
        <v>0.96079368874013871</v>
      </c>
      <c r="E24" s="71">
        <v>-164</v>
      </c>
      <c r="F24" s="126">
        <v>4345</v>
      </c>
      <c r="G24" s="125">
        <v>4645</v>
      </c>
      <c r="H24" s="84">
        <v>0.93541442411194831</v>
      </c>
      <c r="I24" s="71">
        <v>-300</v>
      </c>
      <c r="J24" s="84">
        <v>0.9249712313003452</v>
      </c>
      <c r="K24" s="84">
        <v>0.90053821313240046</v>
      </c>
      <c r="L24" s="89">
        <v>2.4433018167944742E-2</v>
      </c>
    </row>
    <row r="25" spans="1:12" x14ac:dyDescent="0.4">
      <c r="A25" s="39" t="s">
        <v>121</v>
      </c>
      <c r="B25" s="126">
        <v>3004</v>
      </c>
      <c r="C25" s="125">
        <v>3494</v>
      </c>
      <c r="D25" s="84">
        <v>0.85975958786491125</v>
      </c>
      <c r="E25" s="71">
        <v>-490</v>
      </c>
      <c r="F25" s="126">
        <v>4325</v>
      </c>
      <c r="G25" s="125">
        <v>4650</v>
      </c>
      <c r="H25" s="84">
        <v>0.93010752688172038</v>
      </c>
      <c r="I25" s="71">
        <v>-325</v>
      </c>
      <c r="J25" s="84">
        <v>0.69456647398843929</v>
      </c>
      <c r="K25" s="84">
        <v>0.75139784946236554</v>
      </c>
      <c r="L25" s="89">
        <v>-5.6831375473926249E-2</v>
      </c>
    </row>
    <row r="26" spans="1:12" x14ac:dyDescent="0.4">
      <c r="A26" s="39" t="s">
        <v>120</v>
      </c>
      <c r="B26" s="126">
        <v>3217</v>
      </c>
      <c r="C26" s="125">
        <v>0</v>
      </c>
      <c r="D26" s="84" t="e">
        <v>#DIV/0!</v>
      </c>
      <c r="E26" s="71">
        <v>3217</v>
      </c>
      <c r="F26" s="126">
        <v>4340</v>
      </c>
      <c r="G26" s="125">
        <v>0</v>
      </c>
      <c r="H26" s="84" t="e">
        <v>#DIV/0!</v>
      </c>
      <c r="I26" s="71">
        <v>4340</v>
      </c>
      <c r="J26" s="84">
        <v>0.74124423963133645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4">
        <v>3146</v>
      </c>
      <c r="C27" s="123">
        <v>2152</v>
      </c>
      <c r="D27" s="79">
        <v>1.4618959107806691</v>
      </c>
      <c r="E27" s="70">
        <v>994</v>
      </c>
      <c r="F27" s="124">
        <v>4645</v>
      </c>
      <c r="G27" s="123">
        <v>2695</v>
      </c>
      <c r="H27" s="79">
        <v>1.7235621521335807</v>
      </c>
      <c r="I27" s="70">
        <v>1950</v>
      </c>
      <c r="J27" s="79">
        <v>0.67728740581270186</v>
      </c>
      <c r="K27" s="79">
        <v>0.79851576994434137</v>
      </c>
      <c r="L27" s="78">
        <v>-0.12122836413163951</v>
      </c>
    </row>
    <row r="28" spans="1:12" x14ac:dyDescent="0.4">
      <c r="A28" s="45" t="s">
        <v>118</v>
      </c>
      <c r="B28" s="126">
        <v>0</v>
      </c>
      <c r="C28" s="125">
        <v>1162</v>
      </c>
      <c r="D28" s="84">
        <v>0</v>
      </c>
      <c r="E28" s="71">
        <v>-1162</v>
      </c>
      <c r="F28" s="126">
        <v>0</v>
      </c>
      <c r="G28" s="125">
        <v>1940</v>
      </c>
      <c r="H28" s="84">
        <v>0</v>
      </c>
      <c r="I28" s="71">
        <v>-1940</v>
      </c>
      <c r="J28" s="84" t="e">
        <v>#DIV/0!</v>
      </c>
      <c r="K28" s="84">
        <v>0.59896907216494844</v>
      </c>
      <c r="L28" s="89" t="e">
        <v>#DIV/0!</v>
      </c>
    </row>
    <row r="29" spans="1:12" x14ac:dyDescent="0.4">
      <c r="A29" s="39" t="s">
        <v>117</v>
      </c>
      <c r="B29" s="126">
        <v>3490</v>
      </c>
      <c r="C29" s="125">
        <v>4044</v>
      </c>
      <c r="D29" s="84">
        <v>0.86300692383778432</v>
      </c>
      <c r="E29" s="71">
        <v>-554</v>
      </c>
      <c r="F29" s="126">
        <v>4640</v>
      </c>
      <c r="G29" s="125">
        <v>4630</v>
      </c>
      <c r="H29" s="84">
        <v>1.0021598272138228</v>
      </c>
      <c r="I29" s="71">
        <v>10</v>
      </c>
      <c r="J29" s="84">
        <v>0.75215517241379315</v>
      </c>
      <c r="K29" s="84">
        <v>0.87343412526997843</v>
      </c>
      <c r="L29" s="89">
        <v>-0.12127895285618528</v>
      </c>
    </row>
    <row r="30" spans="1:12" x14ac:dyDescent="0.4">
      <c r="A30" s="45" t="s">
        <v>116</v>
      </c>
      <c r="B30" s="124">
        <v>0</v>
      </c>
      <c r="C30" s="123">
        <v>3316</v>
      </c>
      <c r="D30" s="79">
        <v>0</v>
      </c>
      <c r="E30" s="70">
        <v>-3316</v>
      </c>
      <c r="F30" s="124">
        <v>0</v>
      </c>
      <c r="G30" s="123">
        <v>4635</v>
      </c>
      <c r="H30" s="79">
        <v>0</v>
      </c>
      <c r="I30" s="70">
        <v>-4635</v>
      </c>
      <c r="J30" s="79" t="e">
        <v>#DIV/0!</v>
      </c>
      <c r="K30" s="79">
        <v>0.71542610571736787</v>
      </c>
      <c r="L30" s="78" t="e">
        <v>#DIV/0!</v>
      </c>
    </row>
    <row r="31" spans="1:12" x14ac:dyDescent="0.4">
      <c r="A31" s="45" t="s">
        <v>115</v>
      </c>
      <c r="B31" s="124">
        <v>3930</v>
      </c>
      <c r="C31" s="123">
        <v>4052</v>
      </c>
      <c r="D31" s="79">
        <v>0.96989141164856862</v>
      </c>
      <c r="E31" s="70">
        <v>-122</v>
      </c>
      <c r="F31" s="124">
        <v>4650</v>
      </c>
      <c r="G31" s="123">
        <v>4795</v>
      </c>
      <c r="H31" s="79">
        <v>0.96976016684045885</v>
      </c>
      <c r="I31" s="70">
        <v>-145</v>
      </c>
      <c r="J31" s="79">
        <v>0.84516129032258069</v>
      </c>
      <c r="K31" s="79">
        <v>0.84504692387904068</v>
      </c>
      <c r="L31" s="78">
        <v>1.1436644354001491E-4</v>
      </c>
    </row>
    <row r="32" spans="1:12" x14ac:dyDescent="0.4">
      <c r="A32" s="39" t="s">
        <v>114</v>
      </c>
      <c r="B32" s="126">
        <v>3725</v>
      </c>
      <c r="C32" s="125">
        <v>4104</v>
      </c>
      <c r="D32" s="84">
        <v>0.90765107212475638</v>
      </c>
      <c r="E32" s="71">
        <v>-379</v>
      </c>
      <c r="F32" s="126">
        <v>4635</v>
      </c>
      <c r="G32" s="125">
        <v>4650</v>
      </c>
      <c r="H32" s="84">
        <v>0.99677419354838714</v>
      </c>
      <c r="I32" s="71">
        <v>-15</v>
      </c>
      <c r="J32" s="84">
        <v>0.80366774541531827</v>
      </c>
      <c r="K32" s="84">
        <v>0.88258064516129031</v>
      </c>
      <c r="L32" s="89">
        <v>-7.8912899745972043E-2</v>
      </c>
    </row>
    <row r="33" spans="1:12" x14ac:dyDescent="0.4">
      <c r="A33" s="45" t="s">
        <v>138</v>
      </c>
      <c r="B33" s="124">
        <v>10120</v>
      </c>
      <c r="C33" s="123">
        <v>9991</v>
      </c>
      <c r="D33" s="79">
        <v>1.0129116204584125</v>
      </c>
      <c r="E33" s="70">
        <v>129</v>
      </c>
      <c r="F33" s="124">
        <v>12480</v>
      </c>
      <c r="G33" s="123">
        <v>12834</v>
      </c>
      <c r="H33" s="79">
        <v>0.97241701729780272</v>
      </c>
      <c r="I33" s="70">
        <v>-354</v>
      </c>
      <c r="J33" s="79">
        <v>0.8108974358974359</v>
      </c>
      <c r="K33" s="79">
        <v>0.77847904004986757</v>
      </c>
      <c r="L33" s="78">
        <v>3.2418395847568338E-2</v>
      </c>
    </row>
    <row r="34" spans="1:12" x14ac:dyDescent="0.4">
      <c r="A34" s="69" t="s">
        <v>112</v>
      </c>
      <c r="B34" s="172">
        <v>4016</v>
      </c>
      <c r="C34" s="172">
        <v>4868</v>
      </c>
      <c r="D34" s="88">
        <v>0.82497945768282666</v>
      </c>
      <c r="E34" s="74">
        <v>-852</v>
      </c>
      <c r="F34" s="172">
        <v>6299</v>
      </c>
      <c r="G34" s="172">
        <v>5928</v>
      </c>
      <c r="H34" s="88">
        <v>1.0625843454790824</v>
      </c>
      <c r="I34" s="74">
        <v>371</v>
      </c>
      <c r="J34" s="88">
        <v>0.63756151770122238</v>
      </c>
      <c r="K34" s="88">
        <v>0.82118758434547912</v>
      </c>
      <c r="L34" s="87">
        <v>-0.18362606664425674</v>
      </c>
    </row>
    <row r="35" spans="1:12" x14ac:dyDescent="0.4">
      <c r="A35" s="38" t="s">
        <v>111</v>
      </c>
      <c r="B35" s="138">
        <v>3234</v>
      </c>
      <c r="C35" s="128">
        <v>3933</v>
      </c>
      <c r="D35" s="82">
        <v>0.82227307398932115</v>
      </c>
      <c r="E35" s="83">
        <v>-699</v>
      </c>
      <c r="F35" s="138">
        <v>5118</v>
      </c>
      <c r="G35" s="128">
        <v>4719</v>
      </c>
      <c r="H35" s="82">
        <v>1.0845518118245392</v>
      </c>
      <c r="I35" s="83">
        <v>399</v>
      </c>
      <c r="J35" s="82">
        <v>0.63188745603751462</v>
      </c>
      <c r="K35" s="82">
        <v>0.83343928798474254</v>
      </c>
      <c r="L35" s="81">
        <v>-0.20155183194722792</v>
      </c>
    </row>
    <row r="36" spans="1:12" x14ac:dyDescent="0.4">
      <c r="A36" s="39" t="s">
        <v>110</v>
      </c>
      <c r="B36" s="126">
        <v>782</v>
      </c>
      <c r="C36" s="125">
        <v>935</v>
      </c>
      <c r="D36" s="84">
        <v>0.83636363636363631</v>
      </c>
      <c r="E36" s="71">
        <v>-153</v>
      </c>
      <c r="F36" s="126">
        <v>1181</v>
      </c>
      <c r="G36" s="125">
        <v>1209</v>
      </c>
      <c r="H36" s="84">
        <v>0.97684036393713813</v>
      </c>
      <c r="I36" s="71">
        <v>-28</v>
      </c>
      <c r="J36" s="84">
        <v>0.66215071972904316</v>
      </c>
      <c r="K36" s="84">
        <v>0.77336641852770882</v>
      </c>
      <c r="L36" s="89">
        <v>-0.11121569879866566</v>
      </c>
    </row>
    <row r="37" spans="1:12" s="58" customFormat="1" x14ac:dyDescent="0.4">
      <c r="A37" s="66" t="s">
        <v>85</v>
      </c>
      <c r="B37" s="137">
        <v>303779</v>
      </c>
      <c r="C37" s="137">
        <v>311846</v>
      </c>
      <c r="D37" s="76">
        <v>0.97413146232435244</v>
      </c>
      <c r="E37" s="77">
        <v>-8067</v>
      </c>
      <c r="F37" s="137">
        <v>391307</v>
      </c>
      <c r="G37" s="137">
        <v>393299</v>
      </c>
      <c r="H37" s="76">
        <v>0.99493515111912312</v>
      </c>
      <c r="I37" s="77">
        <v>-1992</v>
      </c>
      <c r="J37" s="76">
        <v>0.77631884939446516</v>
      </c>
      <c r="K37" s="76">
        <v>0.79289802414956556</v>
      </c>
      <c r="L37" s="90">
        <v>-1.6579174755100401E-2</v>
      </c>
    </row>
    <row r="38" spans="1:12" s="58" customFormat="1" x14ac:dyDescent="0.4">
      <c r="A38" s="69" t="s">
        <v>109</v>
      </c>
      <c r="B38" s="171">
        <v>301809</v>
      </c>
      <c r="C38" s="171">
        <v>311846</v>
      </c>
      <c r="D38" s="76">
        <v>0.96781424164491447</v>
      </c>
      <c r="E38" s="77">
        <v>-10037</v>
      </c>
      <c r="F38" s="171">
        <v>388566</v>
      </c>
      <c r="G38" s="171">
        <v>393299</v>
      </c>
      <c r="H38" s="76">
        <v>0.987965898718278</v>
      </c>
      <c r="I38" s="77">
        <v>-4733</v>
      </c>
      <c r="J38" s="76">
        <v>0.77672518954308922</v>
      </c>
      <c r="K38" s="76">
        <v>0.79289802414956556</v>
      </c>
      <c r="L38" s="90">
        <v>-1.6172834606476338E-2</v>
      </c>
    </row>
    <row r="39" spans="1:12" x14ac:dyDescent="0.4">
      <c r="A39" s="39" t="s">
        <v>84</v>
      </c>
      <c r="B39" s="125">
        <v>125592</v>
      </c>
      <c r="C39" s="135">
        <v>128830</v>
      </c>
      <c r="D39" s="97">
        <v>0.97486610261585038</v>
      </c>
      <c r="E39" s="70">
        <v>-3238</v>
      </c>
      <c r="F39" s="134">
        <v>148779</v>
      </c>
      <c r="G39" s="125">
        <v>147212</v>
      </c>
      <c r="H39" s="79">
        <v>1.0106445126755972</v>
      </c>
      <c r="I39" s="71">
        <v>1567</v>
      </c>
      <c r="J39" s="84">
        <v>0.84415139233359548</v>
      </c>
      <c r="K39" s="84">
        <v>0.87513246202755213</v>
      </c>
      <c r="L39" s="89">
        <v>-3.0981069693956642E-2</v>
      </c>
    </row>
    <row r="40" spans="1:12" x14ac:dyDescent="0.4">
      <c r="A40" s="39" t="s">
        <v>108</v>
      </c>
      <c r="B40" s="125">
        <v>5351</v>
      </c>
      <c r="C40" s="125">
        <v>5214</v>
      </c>
      <c r="D40" s="82">
        <v>1.0262754123513618</v>
      </c>
      <c r="E40" s="70">
        <v>137</v>
      </c>
      <c r="F40" s="126">
        <v>6472</v>
      </c>
      <c r="G40" s="125">
        <v>6645</v>
      </c>
      <c r="H40" s="79">
        <v>0.97396538750940553</v>
      </c>
      <c r="I40" s="71">
        <v>-173</v>
      </c>
      <c r="J40" s="84">
        <v>0.82679233621755255</v>
      </c>
      <c r="K40" s="84">
        <v>0.78465011286681718</v>
      </c>
      <c r="L40" s="89">
        <v>4.2142223350735364E-2</v>
      </c>
    </row>
    <row r="41" spans="1:12" x14ac:dyDescent="0.4">
      <c r="A41" s="39" t="s">
        <v>107</v>
      </c>
      <c r="B41" s="125">
        <v>18849</v>
      </c>
      <c r="C41" s="125">
        <v>18665</v>
      </c>
      <c r="D41" s="82">
        <v>1.0098580230377712</v>
      </c>
      <c r="E41" s="70">
        <v>184</v>
      </c>
      <c r="F41" s="126">
        <v>23275</v>
      </c>
      <c r="G41" s="125">
        <v>24583</v>
      </c>
      <c r="H41" s="79">
        <v>0.94679249888134076</v>
      </c>
      <c r="I41" s="71">
        <v>-1308</v>
      </c>
      <c r="J41" s="84">
        <v>0.80983888292158968</v>
      </c>
      <c r="K41" s="84">
        <v>0.75926453240043934</v>
      </c>
      <c r="L41" s="89">
        <v>5.0574350521150335E-2</v>
      </c>
    </row>
    <row r="42" spans="1:12" x14ac:dyDescent="0.4">
      <c r="A42" s="45" t="s">
        <v>106</v>
      </c>
      <c r="B42" s="125">
        <v>25061</v>
      </c>
      <c r="C42" s="125">
        <v>29448</v>
      </c>
      <c r="D42" s="82">
        <v>0.85102553653898394</v>
      </c>
      <c r="E42" s="70">
        <v>-4387</v>
      </c>
      <c r="F42" s="126">
        <v>34463</v>
      </c>
      <c r="G42" s="125">
        <v>46240</v>
      </c>
      <c r="H42" s="79">
        <v>0.74530709342560553</v>
      </c>
      <c r="I42" s="71">
        <v>-11777</v>
      </c>
      <c r="J42" s="84">
        <v>0.72718567739314632</v>
      </c>
      <c r="K42" s="84">
        <v>0.6368512110726644</v>
      </c>
      <c r="L42" s="89">
        <v>9.0334466320481921E-2</v>
      </c>
    </row>
    <row r="43" spans="1:12" x14ac:dyDescent="0.4">
      <c r="A43" s="45" t="s">
        <v>105</v>
      </c>
      <c r="B43" s="125">
        <v>19005</v>
      </c>
      <c r="C43" s="125">
        <v>17620</v>
      </c>
      <c r="D43" s="82">
        <v>1.0786038592508513</v>
      </c>
      <c r="E43" s="70">
        <v>1385</v>
      </c>
      <c r="F43" s="126">
        <v>25230</v>
      </c>
      <c r="G43" s="125">
        <v>22444</v>
      </c>
      <c r="H43" s="79">
        <v>1.1241311709142756</v>
      </c>
      <c r="I43" s="71">
        <v>2786</v>
      </c>
      <c r="J43" s="84">
        <v>0.75326991676575505</v>
      </c>
      <c r="K43" s="84">
        <v>0.78506505079308497</v>
      </c>
      <c r="L43" s="89">
        <v>-3.1795134027329919E-2</v>
      </c>
    </row>
    <row r="44" spans="1:12" x14ac:dyDescent="0.4">
      <c r="A44" s="39" t="s">
        <v>82</v>
      </c>
      <c r="B44" s="125">
        <v>37971</v>
      </c>
      <c r="C44" s="125">
        <v>42137</v>
      </c>
      <c r="D44" s="82">
        <v>0.90113202173861451</v>
      </c>
      <c r="E44" s="70">
        <v>-4166</v>
      </c>
      <c r="F44" s="126">
        <v>51923</v>
      </c>
      <c r="G44" s="125">
        <v>56712</v>
      </c>
      <c r="H44" s="79">
        <v>0.91555579066158843</v>
      </c>
      <c r="I44" s="71">
        <v>-4789</v>
      </c>
      <c r="J44" s="84">
        <v>0.7312944167324692</v>
      </c>
      <c r="K44" s="84">
        <v>0.74299971787276065</v>
      </c>
      <c r="L44" s="89">
        <v>-1.1705301140291446E-2</v>
      </c>
    </row>
    <row r="45" spans="1:12" x14ac:dyDescent="0.4">
      <c r="A45" s="39" t="s">
        <v>83</v>
      </c>
      <c r="B45" s="125">
        <v>23587</v>
      </c>
      <c r="C45" s="125">
        <v>28545</v>
      </c>
      <c r="D45" s="82">
        <v>0.82630933613592572</v>
      </c>
      <c r="E45" s="70">
        <v>-4958</v>
      </c>
      <c r="F45" s="130">
        <v>34745</v>
      </c>
      <c r="G45" s="125">
        <v>33759</v>
      </c>
      <c r="H45" s="79">
        <v>1.029207026274475</v>
      </c>
      <c r="I45" s="71">
        <v>986</v>
      </c>
      <c r="J45" s="84">
        <v>0.6788602676644121</v>
      </c>
      <c r="K45" s="84">
        <v>0.84555229716520042</v>
      </c>
      <c r="L45" s="89">
        <v>-0.16669202950078832</v>
      </c>
    </row>
    <row r="46" spans="1:12" x14ac:dyDescent="0.4">
      <c r="A46" s="39" t="s">
        <v>81</v>
      </c>
      <c r="B46" s="125">
        <v>6427</v>
      </c>
      <c r="C46" s="125">
        <v>5720</v>
      </c>
      <c r="D46" s="82">
        <v>1.1236013986013986</v>
      </c>
      <c r="E46" s="70">
        <v>707</v>
      </c>
      <c r="F46" s="129">
        <v>8100</v>
      </c>
      <c r="G46" s="125">
        <v>8649</v>
      </c>
      <c r="H46" s="79">
        <v>0.93652445369406867</v>
      </c>
      <c r="I46" s="71">
        <v>-549</v>
      </c>
      <c r="J46" s="84">
        <v>0.79345679012345682</v>
      </c>
      <c r="K46" s="84">
        <v>0.6613481327321078</v>
      </c>
      <c r="L46" s="89">
        <v>0.13210865739134903</v>
      </c>
    </row>
    <row r="47" spans="1:12" x14ac:dyDescent="0.4">
      <c r="A47" s="39" t="s">
        <v>156</v>
      </c>
      <c r="B47" s="125">
        <v>2316</v>
      </c>
      <c r="C47" s="128">
        <v>0</v>
      </c>
      <c r="D47" s="82" t="e">
        <v>#DIV/0!</v>
      </c>
      <c r="E47" s="70">
        <v>2316</v>
      </c>
      <c r="F47" s="126">
        <v>4980</v>
      </c>
      <c r="G47" s="125">
        <v>0</v>
      </c>
      <c r="H47" s="79" t="e">
        <v>#DIV/0!</v>
      </c>
      <c r="I47" s="71">
        <v>4980</v>
      </c>
      <c r="J47" s="84">
        <v>0.4650602409638554</v>
      </c>
      <c r="K47" s="84" t="e">
        <v>#DIV/0!</v>
      </c>
      <c r="L47" s="89" t="e">
        <v>#DIV/0!</v>
      </c>
    </row>
    <row r="48" spans="1:12" x14ac:dyDescent="0.4">
      <c r="A48" s="39" t="s">
        <v>155</v>
      </c>
      <c r="B48" s="125">
        <v>3028</v>
      </c>
      <c r="C48" s="128">
        <v>0</v>
      </c>
      <c r="D48" s="82" t="e">
        <v>#DIV/0!</v>
      </c>
      <c r="E48" s="70">
        <v>3028</v>
      </c>
      <c r="F48" s="124">
        <v>3480</v>
      </c>
      <c r="G48" s="125">
        <v>0</v>
      </c>
      <c r="H48" s="79" t="e">
        <v>#DIV/0!</v>
      </c>
      <c r="I48" s="71">
        <v>3480</v>
      </c>
      <c r="J48" s="84">
        <v>0.87011494252873567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25">
        <v>6997</v>
      </c>
      <c r="C49" s="125">
        <v>7622</v>
      </c>
      <c r="D49" s="82">
        <v>0.91800052479664129</v>
      </c>
      <c r="E49" s="70">
        <v>-625</v>
      </c>
      <c r="F49" s="124">
        <v>8100</v>
      </c>
      <c r="G49" s="125">
        <v>8649</v>
      </c>
      <c r="H49" s="79">
        <v>0.93652445369406867</v>
      </c>
      <c r="I49" s="71">
        <v>-549</v>
      </c>
      <c r="J49" s="84">
        <v>0.86382716049382713</v>
      </c>
      <c r="K49" s="84">
        <v>0.88125794889582609</v>
      </c>
      <c r="L49" s="89">
        <v>-1.7430788401998965E-2</v>
      </c>
    </row>
    <row r="50" spans="1:12" x14ac:dyDescent="0.4">
      <c r="A50" s="45" t="s">
        <v>78</v>
      </c>
      <c r="B50" s="125">
        <v>5221</v>
      </c>
      <c r="C50" s="123">
        <v>5860</v>
      </c>
      <c r="D50" s="82">
        <v>0.89095563139931744</v>
      </c>
      <c r="E50" s="70">
        <v>-639</v>
      </c>
      <c r="F50" s="126">
        <v>8100</v>
      </c>
      <c r="G50" s="125">
        <v>8649</v>
      </c>
      <c r="H50" s="79">
        <v>0.93652445369406867</v>
      </c>
      <c r="I50" s="71">
        <v>-549</v>
      </c>
      <c r="J50" s="84">
        <v>0.64456790123456786</v>
      </c>
      <c r="K50" s="79">
        <v>0.67753497514163485</v>
      </c>
      <c r="L50" s="78">
        <v>-3.296707390706699E-2</v>
      </c>
    </row>
    <row r="51" spans="1:12" x14ac:dyDescent="0.4">
      <c r="A51" s="39" t="s">
        <v>79</v>
      </c>
      <c r="B51" s="125">
        <v>5058</v>
      </c>
      <c r="C51" s="125">
        <v>5170</v>
      </c>
      <c r="D51" s="82">
        <v>0.97833655705996136</v>
      </c>
      <c r="E51" s="71">
        <v>-112</v>
      </c>
      <c r="F51" s="126">
        <v>8100</v>
      </c>
      <c r="G51" s="125">
        <v>8648</v>
      </c>
      <c r="H51" s="84">
        <v>0.93663274745605918</v>
      </c>
      <c r="I51" s="71">
        <v>-548</v>
      </c>
      <c r="J51" s="84">
        <v>0.62444444444444447</v>
      </c>
      <c r="K51" s="84">
        <v>0.59782608695652173</v>
      </c>
      <c r="L51" s="89">
        <v>2.6618357487922739E-2</v>
      </c>
    </row>
    <row r="52" spans="1:12" x14ac:dyDescent="0.4">
      <c r="A52" s="39" t="s">
        <v>75</v>
      </c>
      <c r="B52" s="125">
        <v>7998</v>
      </c>
      <c r="C52" s="125">
        <v>9798</v>
      </c>
      <c r="D52" s="82">
        <v>0.81628903857930191</v>
      </c>
      <c r="E52" s="71">
        <v>-1800</v>
      </c>
      <c r="F52" s="126">
        <v>10760</v>
      </c>
      <c r="G52" s="125">
        <v>11718</v>
      </c>
      <c r="H52" s="84">
        <v>0.9182454343744666</v>
      </c>
      <c r="I52" s="71">
        <v>-958</v>
      </c>
      <c r="J52" s="84">
        <v>0.74330855018587361</v>
      </c>
      <c r="K52" s="84">
        <v>0.83614951356886835</v>
      </c>
      <c r="L52" s="89">
        <v>-9.2840963382994746E-2</v>
      </c>
    </row>
    <row r="53" spans="1:12" x14ac:dyDescent="0.4">
      <c r="A53" s="39" t="s">
        <v>77</v>
      </c>
      <c r="B53" s="125">
        <v>2492</v>
      </c>
      <c r="C53" s="125">
        <v>2952</v>
      </c>
      <c r="D53" s="82">
        <v>0.84417344173441733</v>
      </c>
      <c r="E53" s="71">
        <v>-460</v>
      </c>
      <c r="F53" s="126">
        <v>3599</v>
      </c>
      <c r="G53" s="125">
        <v>3816</v>
      </c>
      <c r="H53" s="84">
        <v>0.94313417190775684</v>
      </c>
      <c r="I53" s="71">
        <v>-217</v>
      </c>
      <c r="J53" s="84">
        <v>0.69241455959988885</v>
      </c>
      <c r="K53" s="84">
        <v>0.77358490566037741</v>
      </c>
      <c r="L53" s="89">
        <v>-8.1170346060488563E-2</v>
      </c>
    </row>
    <row r="54" spans="1:12" x14ac:dyDescent="0.4">
      <c r="A54" s="39" t="s">
        <v>76</v>
      </c>
      <c r="B54" s="125">
        <v>4004</v>
      </c>
      <c r="C54" s="125">
        <v>4265</v>
      </c>
      <c r="D54" s="82">
        <v>0.93880422039859324</v>
      </c>
      <c r="E54" s="71">
        <v>-261</v>
      </c>
      <c r="F54" s="126">
        <v>4980</v>
      </c>
      <c r="G54" s="125">
        <v>5575</v>
      </c>
      <c r="H54" s="84">
        <v>0.89327354260089686</v>
      </c>
      <c r="I54" s="71">
        <v>-595</v>
      </c>
      <c r="J54" s="84">
        <v>0.8040160642570281</v>
      </c>
      <c r="K54" s="84">
        <v>0.76502242152466371</v>
      </c>
      <c r="L54" s="89">
        <v>3.8993642732364386E-2</v>
      </c>
    </row>
    <row r="55" spans="1:12" x14ac:dyDescent="0.4">
      <c r="A55" s="41" t="s">
        <v>103</v>
      </c>
      <c r="B55" s="120">
        <v>2852</v>
      </c>
      <c r="C55" s="120">
        <v>0</v>
      </c>
      <c r="D55" s="86" t="e">
        <v>#DIV/0!</v>
      </c>
      <c r="E55" s="85">
        <v>2852</v>
      </c>
      <c r="F55" s="121">
        <v>3480</v>
      </c>
      <c r="G55" s="120">
        <v>0</v>
      </c>
      <c r="H55" s="86" t="e">
        <v>#DIV/0!</v>
      </c>
      <c r="I55" s="85">
        <v>3480</v>
      </c>
      <c r="J55" s="86">
        <v>0.81954022988505748</v>
      </c>
      <c r="K55" s="86" t="e">
        <v>#DIV/0!</v>
      </c>
      <c r="L55" s="156" t="e">
        <v>#DIV/0!</v>
      </c>
    </row>
    <row r="56" spans="1:12" x14ac:dyDescent="0.4">
      <c r="A56" s="69" t="s">
        <v>102</v>
      </c>
      <c r="B56" s="122">
        <v>1970</v>
      </c>
      <c r="C56" s="122">
        <v>0</v>
      </c>
      <c r="D56" s="88" t="e">
        <v>#DIV/0!</v>
      </c>
      <c r="E56" s="74">
        <v>1970</v>
      </c>
      <c r="F56" s="122">
        <v>2741</v>
      </c>
      <c r="G56" s="122">
        <v>0</v>
      </c>
      <c r="H56" s="88" t="e">
        <v>#DIV/0!</v>
      </c>
      <c r="I56" s="74">
        <v>2741</v>
      </c>
      <c r="J56" s="88">
        <v>0.71871579715432321</v>
      </c>
      <c r="K56" s="88" t="e">
        <v>#DIV/0!</v>
      </c>
      <c r="L56" s="87" t="e">
        <v>#DIV/0!</v>
      </c>
    </row>
    <row r="57" spans="1:12" x14ac:dyDescent="0.4">
      <c r="A57" s="38" t="s">
        <v>101</v>
      </c>
      <c r="B57" s="191">
        <v>613</v>
      </c>
      <c r="C57" s="191">
        <v>0</v>
      </c>
      <c r="D57" s="82" t="e">
        <v>#DIV/0!</v>
      </c>
      <c r="E57" s="83">
        <v>613</v>
      </c>
      <c r="F57" s="191">
        <v>901</v>
      </c>
      <c r="G57" s="191">
        <v>0</v>
      </c>
      <c r="H57" s="82" t="e">
        <v>#DIV/0!</v>
      </c>
      <c r="I57" s="83">
        <v>901</v>
      </c>
      <c r="J57" s="82">
        <v>0.68035516093229742</v>
      </c>
      <c r="K57" s="82" t="e">
        <v>#DIV/0!</v>
      </c>
      <c r="L57" s="81" t="e">
        <v>#DIV/0!</v>
      </c>
    </row>
    <row r="58" spans="1:12" x14ac:dyDescent="0.4">
      <c r="A58" s="34" t="s">
        <v>100</v>
      </c>
      <c r="B58" s="200">
        <v>1357</v>
      </c>
      <c r="C58" s="200">
        <v>0</v>
      </c>
      <c r="D58" s="84" t="e">
        <v>#DIV/0!</v>
      </c>
      <c r="E58" s="71">
        <v>1357</v>
      </c>
      <c r="F58" s="200">
        <v>1840</v>
      </c>
      <c r="G58" s="200">
        <v>0</v>
      </c>
      <c r="H58" s="84" t="e">
        <v>#DIV/0!</v>
      </c>
      <c r="I58" s="71">
        <v>1840</v>
      </c>
      <c r="J58" s="84">
        <v>0.73750000000000004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71">
        <v>21768</v>
      </c>
      <c r="C59" s="171">
        <v>14932</v>
      </c>
      <c r="D59" s="76">
        <v>1.4578087329225824</v>
      </c>
      <c r="E59" s="77">
        <v>6836</v>
      </c>
      <c r="F59" s="171">
        <v>29367</v>
      </c>
      <c r="G59" s="171">
        <v>17285</v>
      </c>
      <c r="H59" s="76">
        <v>1.6989875614694823</v>
      </c>
      <c r="I59" s="77">
        <v>12082</v>
      </c>
      <c r="J59" s="76">
        <v>0.74124016753498823</v>
      </c>
      <c r="K59" s="76">
        <v>0.86387040786809377</v>
      </c>
      <c r="L59" s="90">
        <v>-0.12263024033310554</v>
      </c>
    </row>
    <row r="60" spans="1:12" x14ac:dyDescent="0.4">
      <c r="A60" s="113" t="s">
        <v>99</v>
      </c>
      <c r="B60" s="199">
        <v>16172</v>
      </c>
      <c r="C60" s="199">
        <v>14932</v>
      </c>
      <c r="D60" s="170">
        <v>1.0830431288507902</v>
      </c>
      <c r="E60" s="198">
        <v>1240</v>
      </c>
      <c r="F60" s="199">
        <v>18747</v>
      </c>
      <c r="G60" s="199">
        <v>17285</v>
      </c>
      <c r="H60" s="170">
        <v>1.084582007520972</v>
      </c>
      <c r="I60" s="198">
        <v>1462</v>
      </c>
      <c r="J60" s="197">
        <v>0.86264468981703735</v>
      </c>
      <c r="K60" s="197">
        <v>0.86387040786809377</v>
      </c>
      <c r="L60" s="196">
        <v>-1.2257180510564236E-3</v>
      </c>
    </row>
    <row r="61" spans="1:12" s="28" customFormat="1" x14ac:dyDescent="0.4">
      <c r="A61" s="34" t="s">
        <v>98</v>
      </c>
      <c r="B61" s="195">
        <v>5596</v>
      </c>
      <c r="C61" s="194">
        <v>0</v>
      </c>
      <c r="D61" s="95" t="e">
        <v>#DIV/0!</v>
      </c>
      <c r="E61" s="67">
        <v>5596</v>
      </c>
      <c r="F61" s="195">
        <v>10620</v>
      </c>
      <c r="G61" s="194">
        <v>0</v>
      </c>
      <c r="H61" s="95" t="e">
        <v>#DIV/0!</v>
      </c>
      <c r="I61" s="67">
        <v>10620</v>
      </c>
      <c r="J61" s="193">
        <v>0.5269303201506591</v>
      </c>
      <c r="K61" s="193" t="e">
        <v>#DIV/0!</v>
      </c>
      <c r="L61" s="192" t="e">
        <v>#DIV/0!</v>
      </c>
    </row>
    <row r="62" spans="1:12" s="28" customFormat="1" x14ac:dyDescent="0.4">
      <c r="A62" s="66" t="s">
        <v>154</v>
      </c>
      <c r="B62" s="171">
        <v>139</v>
      </c>
      <c r="C62" s="171">
        <v>0</v>
      </c>
      <c r="D62" s="76" t="e">
        <v>#DIV/0!</v>
      </c>
      <c r="E62" s="77">
        <v>139</v>
      </c>
      <c r="F62" s="171">
        <v>234</v>
      </c>
      <c r="G62" s="171">
        <v>0</v>
      </c>
      <c r="H62" s="76" t="e">
        <v>#DIV/0!</v>
      </c>
      <c r="I62" s="77">
        <v>234</v>
      </c>
      <c r="J62" s="76">
        <v>0.59401709401709402</v>
      </c>
      <c r="K62" s="76" t="e">
        <v>#DIV/0!</v>
      </c>
      <c r="L62" s="90" t="e">
        <v>#DIV/0!</v>
      </c>
    </row>
    <row r="63" spans="1:12" s="28" customFormat="1" x14ac:dyDescent="0.4">
      <c r="A63" s="151" t="s">
        <v>153</v>
      </c>
      <c r="B63" s="207">
        <v>139</v>
      </c>
      <c r="C63" s="205">
        <v>0</v>
      </c>
      <c r="D63" s="95" t="e">
        <v>#DIV/0!</v>
      </c>
      <c r="E63" s="74">
        <v>139</v>
      </c>
      <c r="F63" s="206">
        <v>234</v>
      </c>
      <c r="G63" s="205">
        <v>0</v>
      </c>
      <c r="H63" s="88" t="e">
        <v>#DIV/0!</v>
      </c>
      <c r="I63" s="74">
        <v>234</v>
      </c>
      <c r="J63" s="204">
        <v>0.59401709401709402</v>
      </c>
      <c r="K63" s="204" t="e">
        <v>#DIV/0!</v>
      </c>
      <c r="L63" s="203" t="e">
        <v>#DIV/0!</v>
      </c>
    </row>
    <row r="64" spans="1:12" x14ac:dyDescent="0.4">
      <c r="A64" s="28" t="s">
        <v>97</v>
      </c>
      <c r="C64" s="31"/>
      <c r="E64" s="62"/>
      <c r="G64" s="31"/>
      <c r="I64" s="62"/>
      <c r="K64" s="31"/>
    </row>
    <row r="65" spans="1:11" x14ac:dyDescent="0.4">
      <c r="A65" s="28" t="s">
        <v>96</v>
      </c>
    </row>
    <row r="66" spans="1:11" s="28" customFormat="1" x14ac:dyDescent="0.4">
      <c r="A66" s="28" t="s">
        <v>95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2009年8月月間航空旅客輸送実績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８月(上旬)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136</v>
      </c>
      <c r="G2" s="293"/>
      <c r="H2" s="293"/>
      <c r="I2" s="294"/>
      <c r="J2" s="292" t="s">
        <v>135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178</v>
      </c>
      <c r="C4" s="269" t="s">
        <v>177</v>
      </c>
      <c r="D4" s="267" t="s">
        <v>90</v>
      </c>
      <c r="E4" s="267"/>
      <c r="F4" s="281" t="s">
        <v>178</v>
      </c>
      <c r="G4" s="281" t="s">
        <v>177</v>
      </c>
      <c r="H4" s="267" t="s">
        <v>90</v>
      </c>
      <c r="I4" s="267"/>
      <c r="J4" s="281" t="s">
        <v>178</v>
      </c>
      <c r="K4" s="281" t="s">
        <v>177</v>
      </c>
      <c r="L4" s="282" t="s">
        <v>88</v>
      </c>
    </row>
    <row r="5" spans="1:17" s="61" customFormat="1" x14ac:dyDescent="0.4">
      <c r="A5" s="267"/>
      <c r="B5" s="268"/>
      <c r="C5" s="270"/>
      <c r="D5" s="69" t="s">
        <v>89</v>
      </c>
      <c r="E5" s="69" t="s">
        <v>88</v>
      </c>
      <c r="F5" s="281"/>
      <c r="G5" s="281"/>
      <c r="H5" s="69" t="s">
        <v>89</v>
      </c>
      <c r="I5" s="69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191902</v>
      </c>
      <c r="C6" s="136">
        <v>216421</v>
      </c>
      <c r="D6" s="65">
        <v>0.88670692770110104</v>
      </c>
      <c r="E6" s="80">
        <v>-24519</v>
      </c>
      <c r="F6" s="136">
        <v>236216</v>
      </c>
      <c r="G6" s="136">
        <v>252501</v>
      </c>
      <c r="H6" s="65">
        <v>0.93550520591997655</v>
      </c>
      <c r="I6" s="80">
        <v>-16285</v>
      </c>
      <c r="J6" s="65">
        <v>0.81240051478307984</v>
      </c>
      <c r="K6" s="65">
        <v>0.85710947679415128</v>
      </c>
      <c r="L6" s="75">
        <v>-4.470896201107144E-2</v>
      </c>
    </row>
    <row r="7" spans="1:17" s="30" customFormat="1" x14ac:dyDescent="0.4">
      <c r="A7" s="66" t="s">
        <v>87</v>
      </c>
      <c r="B7" s="136">
        <v>95227</v>
      </c>
      <c r="C7" s="136">
        <v>110676</v>
      </c>
      <c r="D7" s="65">
        <v>0.86041237485995159</v>
      </c>
      <c r="E7" s="80">
        <v>-15449</v>
      </c>
      <c r="F7" s="136">
        <v>117411</v>
      </c>
      <c r="G7" s="136">
        <v>128292</v>
      </c>
      <c r="H7" s="65">
        <v>0.91518567018987929</v>
      </c>
      <c r="I7" s="80">
        <v>-10881</v>
      </c>
      <c r="J7" s="65">
        <v>0.81105688564103873</v>
      </c>
      <c r="K7" s="65">
        <v>0.862688242446918</v>
      </c>
      <c r="L7" s="75">
        <v>-5.1631356805879269E-2</v>
      </c>
    </row>
    <row r="8" spans="1:17" x14ac:dyDescent="0.4">
      <c r="A8" s="69" t="s">
        <v>131</v>
      </c>
      <c r="B8" s="122">
        <v>77499</v>
      </c>
      <c r="C8" s="122">
        <v>89501</v>
      </c>
      <c r="D8" s="68">
        <v>0.86590093965430559</v>
      </c>
      <c r="E8" s="73">
        <v>-12002</v>
      </c>
      <c r="F8" s="122">
        <v>94597</v>
      </c>
      <c r="G8" s="122">
        <v>102892</v>
      </c>
      <c r="H8" s="68">
        <v>0.91938148738483072</v>
      </c>
      <c r="I8" s="73">
        <v>-8295</v>
      </c>
      <c r="J8" s="68">
        <v>0.81925431039039298</v>
      </c>
      <c r="K8" s="68">
        <v>0.8698538273140769</v>
      </c>
      <c r="L8" s="72">
        <v>-5.0599516923683918E-2</v>
      </c>
    </row>
    <row r="9" spans="1:17" x14ac:dyDescent="0.4">
      <c r="A9" s="38" t="s">
        <v>84</v>
      </c>
      <c r="B9" s="138">
        <v>47234</v>
      </c>
      <c r="C9" s="138">
        <v>55604</v>
      </c>
      <c r="D9" s="46">
        <v>0.84947126106035542</v>
      </c>
      <c r="E9" s="52">
        <v>-8370</v>
      </c>
      <c r="F9" s="138">
        <v>56191</v>
      </c>
      <c r="G9" s="138">
        <v>58540</v>
      </c>
      <c r="H9" s="46">
        <v>0.95987359070720879</v>
      </c>
      <c r="I9" s="52">
        <v>-2349</v>
      </c>
      <c r="J9" s="46">
        <v>0.84059724866971575</v>
      </c>
      <c r="K9" s="46">
        <v>0.94984625896822683</v>
      </c>
      <c r="L9" s="59">
        <v>-0.10924901029851108</v>
      </c>
    </row>
    <row r="10" spans="1:17" x14ac:dyDescent="0.4">
      <c r="A10" s="39" t="s">
        <v>86</v>
      </c>
      <c r="B10" s="126">
        <v>6577</v>
      </c>
      <c r="C10" s="126">
        <v>6950</v>
      </c>
      <c r="D10" s="36">
        <v>0.94633093525179857</v>
      </c>
      <c r="E10" s="37">
        <v>-373</v>
      </c>
      <c r="F10" s="126">
        <v>7349</v>
      </c>
      <c r="G10" s="126">
        <v>7610</v>
      </c>
      <c r="H10" s="36">
        <v>0.96570302233902761</v>
      </c>
      <c r="I10" s="37">
        <v>-261</v>
      </c>
      <c r="J10" s="36">
        <v>0.89495169410804187</v>
      </c>
      <c r="K10" s="36">
        <v>0.91327201051248352</v>
      </c>
      <c r="L10" s="35">
        <v>-1.832031640444165E-2</v>
      </c>
    </row>
    <row r="11" spans="1:17" x14ac:dyDescent="0.4">
      <c r="A11" s="39" t="s">
        <v>106</v>
      </c>
      <c r="B11" s="126">
        <v>8723</v>
      </c>
      <c r="C11" s="126">
        <v>9060</v>
      </c>
      <c r="D11" s="36">
        <v>0.96280353200883007</v>
      </c>
      <c r="E11" s="37">
        <v>-337</v>
      </c>
      <c r="F11" s="126">
        <v>11050</v>
      </c>
      <c r="G11" s="126">
        <v>14115</v>
      </c>
      <c r="H11" s="36">
        <v>0.78285511866808355</v>
      </c>
      <c r="I11" s="37">
        <v>-3065</v>
      </c>
      <c r="J11" s="36">
        <v>0.78941176470588237</v>
      </c>
      <c r="K11" s="36">
        <v>0.64187035069075449</v>
      </c>
      <c r="L11" s="35">
        <v>0.14754141401512788</v>
      </c>
    </row>
    <row r="12" spans="1:17" x14ac:dyDescent="0.4">
      <c r="A12" s="39" t="s">
        <v>82</v>
      </c>
      <c r="B12" s="126">
        <v>6660</v>
      </c>
      <c r="C12" s="126">
        <v>7995</v>
      </c>
      <c r="D12" s="36">
        <v>0.83302063789868663</v>
      </c>
      <c r="E12" s="37">
        <v>-1335</v>
      </c>
      <c r="F12" s="126">
        <v>8874</v>
      </c>
      <c r="G12" s="126">
        <v>9570</v>
      </c>
      <c r="H12" s="36">
        <v>0.92727272727272725</v>
      </c>
      <c r="I12" s="37">
        <v>-696</v>
      </c>
      <c r="J12" s="36">
        <v>0.75050709939148075</v>
      </c>
      <c r="K12" s="36">
        <v>0.83542319749216298</v>
      </c>
      <c r="L12" s="35">
        <v>-8.4916098100682236E-2</v>
      </c>
    </row>
    <row r="13" spans="1:17" x14ac:dyDescent="0.4">
      <c r="A13" s="39" t="s">
        <v>83</v>
      </c>
      <c r="B13" s="126">
        <v>8305</v>
      </c>
      <c r="C13" s="126">
        <v>9892</v>
      </c>
      <c r="D13" s="36">
        <v>0.83956732713303683</v>
      </c>
      <c r="E13" s="37">
        <v>-1587</v>
      </c>
      <c r="F13" s="126">
        <v>11133</v>
      </c>
      <c r="G13" s="126">
        <v>13057</v>
      </c>
      <c r="H13" s="36">
        <v>0.85264609021980542</v>
      </c>
      <c r="I13" s="37">
        <v>-1924</v>
      </c>
      <c r="J13" s="36">
        <v>0.74598041857540642</v>
      </c>
      <c r="K13" s="36">
        <v>0.75760128666615612</v>
      </c>
      <c r="L13" s="35">
        <v>-1.1620868090749692E-2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63">
        <v>0</v>
      </c>
      <c r="F14" s="126">
        <v>0</v>
      </c>
      <c r="G14" s="126">
        <v>0</v>
      </c>
      <c r="H14" s="46" t="e">
        <v>#DIV/0!</v>
      </c>
      <c r="I14" s="52">
        <v>0</v>
      </c>
      <c r="J14" s="60" t="e">
        <v>#DIV/0!</v>
      </c>
      <c r="K14" s="36" t="e">
        <v>#DIV/0!</v>
      </c>
      <c r="L14" s="35" t="e">
        <v>#DIV/0!</v>
      </c>
    </row>
    <row r="15" spans="1:17" x14ac:dyDescent="0.4">
      <c r="A15" s="45" t="s">
        <v>129</v>
      </c>
      <c r="B15" s="125">
        <v>0</v>
      </c>
      <c r="C15" s="125">
        <v>0</v>
      </c>
      <c r="D15" s="60" t="e">
        <v>#DIV/0!</v>
      </c>
      <c r="E15" s="37">
        <v>0</v>
      </c>
      <c r="F15" s="125">
        <v>0</v>
      </c>
      <c r="G15" s="125">
        <v>0</v>
      </c>
      <c r="H15" s="46" t="e">
        <v>#DIV/0!</v>
      </c>
      <c r="I15" s="52">
        <v>0</v>
      </c>
      <c r="J15" s="36" t="e">
        <v>#DIV/0!</v>
      </c>
      <c r="K15" s="36" t="e">
        <v>#DIV/0!</v>
      </c>
      <c r="L15" s="35" t="e">
        <v>#DIV/0!</v>
      </c>
    </row>
    <row r="16" spans="1:17" s="31" customFormat="1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22">
        <v>16600</v>
      </c>
      <c r="C17" s="122">
        <v>19873</v>
      </c>
      <c r="D17" s="68">
        <v>0.83530418155286068</v>
      </c>
      <c r="E17" s="73">
        <v>-3273</v>
      </c>
      <c r="F17" s="122">
        <v>20939</v>
      </c>
      <c r="G17" s="122">
        <v>23450</v>
      </c>
      <c r="H17" s="68">
        <v>0.89292110874200425</v>
      </c>
      <c r="I17" s="73">
        <v>-2511</v>
      </c>
      <c r="J17" s="68">
        <v>0.79277902478628393</v>
      </c>
      <c r="K17" s="68">
        <v>0.84746268656716417</v>
      </c>
      <c r="L17" s="72">
        <v>-5.4683661780880244E-2</v>
      </c>
    </row>
    <row r="18" spans="1:12" x14ac:dyDescent="0.4">
      <c r="A18" s="38" t="s">
        <v>126</v>
      </c>
      <c r="B18" s="128">
        <v>127</v>
      </c>
      <c r="C18" s="128">
        <v>11</v>
      </c>
      <c r="D18" s="36">
        <v>11.545454545454545</v>
      </c>
      <c r="E18" s="37">
        <v>116</v>
      </c>
      <c r="F18" s="128">
        <v>450</v>
      </c>
      <c r="G18" s="128">
        <v>150</v>
      </c>
      <c r="H18" s="46">
        <v>3</v>
      </c>
      <c r="I18" s="37">
        <v>300</v>
      </c>
      <c r="J18" s="36">
        <v>0.28222222222222221</v>
      </c>
      <c r="K18" s="36">
        <v>7.3333333333333334E-2</v>
      </c>
      <c r="L18" s="59">
        <v>0.20888888888888887</v>
      </c>
    </row>
    <row r="19" spans="1:12" x14ac:dyDescent="0.4">
      <c r="A19" s="39" t="s">
        <v>106</v>
      </c>
      <c r="B19" s="125">
        <v>0</v>
      </c>
      <c r="C19" s="125">
        <v>1291</v>
      </c>
      <c r="D19" s="36">
        <v>0</v>
      </c>
      <c r="E19" s="37">
        <v>-1291</v>
      </c>
      <c r="F19" s="125">
        <v>0</v>
      </c>
      <c r="G19" s="125">
        <v>1490</v>
      </c>
      <c r="H19" s="36">
        <v>0</v>
      </c>
      <c r="I19" s="37">
        <v>-1490</v>
      </c>
      <c r="J19" s="43" t="e">
        <v>#DIV/0!</v>
      </c>
      <c r="K19" s="36">
        <v>0.86644295302013419</v>
      </c>
      <c r="L19" s="35" t="e">
        <v>#DIV/0!</v>
      </c>
    </row>
    <row r="20" spans="1:12" x14ac:dyDescent="0.4">
      <c r="A20" s="39" t="s">
        <v>98</v>
      </c>
      <c r="B20" s="125">
        <v>1263</v>
      </c>
      <c r="C20" s="125">
        <v>1267</v>
      </c>
      <c r="D20" s="36">
        <v>0.9968429360694554</v>
      </c>
      <c r="E20" s="37">
        <v>-4</v>
      </c>
      <c r="F20" s="125">
        <v>1750</v>
      </c>
      <c r="G20" s="125">
        <v>1450</v>
      </c>
      <c r="H20" s="43">
        <v>1.2068965517241379</v>
      </c>
      <c r="I20" s="37">
        <v>300</v>
      </c>
      <c r="J20" s="36">
        <v>0.72171428571428575</v>
      </c>
      <c r="K20" s="36">
        <v>0.87379310344827588</v>
      </c>
      <c r="L20" s="35">
        <v>-0.15207881773399012</v>
      </c>
    </row>
    <row r="21" spans="1:12" x14ac:dyDescent="0.4">
      <c r="A21" s="39" t="s">
        <v>125</v>
      </c>
      <c r="B21" s="125">
        <v>1155</v>
      </c>
      <c r="C21" s="125">
        <v>1447</v>
      </c>
      <c r="D21" s="36">
        <v>0.79820317899101589</v>
      </c>
      <c r="E21" s="37">
        <v>-292</v>
      </c>
      <c r="F21" s="125">
        <v>1200</v>
      </c>
      <c r="G21" s="125">
        <v>1500</v>
      </c>
      <c r="H21" s="36">
        <v>0.8</v>
      </c>
      <c r="I21" s="37">
        <v>-300</v>
      </c>
      <c r="J21" s="36">
        <v>0.96250000000000002</v>
      </c>
      <c r="K21" s="36">
        <v>0.96466666666666667</v>
      </c>
      <c r="L21" s="35">
        <v>-2.1666666666666501E-3</v>
      </c>
    </row>
    <row r="22" spans="1:12" x14ac:dyDescent="0.4">
      <c r="A22" s="39" t="s">
        <v>124</v>
      </c>
      <c r="B22" s="123">
        <v>2172</v>
      </c>
      <c r="C22" s="123">
        <v>2291</v>
      </c>
      <c r="D22" s="36">
        <v>0.94805761676123967</v>
      </c>
      <c r="E22" s="44">
        <v>-119</v>
      </c>
      <c r="F22" s="123">
        <v>2610</v>
      </c>
      <c r="G22" s="123">
        <v>2700</v>
      </c>
      <c r="H22" s="43">
        <v>0.96666666666666667</v>
      </c>
      <c r="I22" s="44">
        <v>-90</v>
      </c>
      <c r="J22" s="43">
        <v>0.83218390804597697</v>
      </c>
      <c r="K22" s="36">
        <v>0.84851851851851856</v>
      </c>
      <c r="L22" s="42">
        <v>-1.6334610472541589E-2</v>
      </c>
    </row>
    <row r="23" spans="1:12" x14ac:dyDescent="0.4">
      <c r="A23" s="45" t="s">
        <v>123</v>
      </c>
      <c r="B23" s="125">
        <v>986</v>
      </c>
      <c r="C23" s="125">
        <v>1130</v>
      </c>
      <c r="D23" s="36">
        <v>0.87256637168141593</v>
      </c>
      <c r="E23" s="37">
        <v>-144</v>
      </c>
      <c r="F23" s="125">
        <v>1495</v>
      </c>
      <c r="G23" s="125">
        <v>1495</v>
      </c>
      <c r="H23" s="36">
        <v>1</v>
      </c>
      <c r="I23" s="37">
        <v>0</v>
      </c>
      <c r="J23" s="36">
        <v>0.65953177257525086</v>
      </c>
      <c r="K23" s="36">
        <v>0.7558528428093646</v>
      </c>
      <c r="L23" s="35">
        <v>-9.6321070234113737E-2</v>
      </c>
    </row>
    <row r="24" spans="1:12" x14ac:dyDescent="0.4">
      <c r="A24" s="45" t="s">
        <v>122</v>
      </c>
      <c r="B24" s="125">
        <v>1109</v>
      </c>
      <c r="C24" s="125">
        <v>1421</v>
      </c>
      <c r="D24" s="36">
        <v>0.78043631245601686</v>
      </c>
      <c r="E24" s="37">
        <v>-312</v>
      </c>
      <c r="F24" s="125">
        <v>1195</v>
      </c>
      <c r="G24" s="125">
        <v>1495</v>
      </c>
      <c r="H24" s="36">
        <v>0.79933110367892979</v>
      </c>
      <c r="I24" s="37">
        <v>-300</v>
      </c>
      <c r="J24" s="36">
        <v>0.92803347280334725</v>
      </c>
      <c r="K24" s="36">
        <v>0.95050167224080273</v>
      </c>
      <c r="L24" s="35">
        <v>-2.2468199437455483E-2</v>
      </c>
    </row>
    <row r="25" spans="1:12" x14ac:dyDescent="0.4">
      <c r="A25" s="39" t="s">
        <v>121</v>
      </c>
      <c r="B25" s="125">
        <v>941</v>
      </c>
      <c r="C25" s="125">
        <v>1236</v>
      </c>
      <c r="D25" s="36">
        <v>0.76132686084142398</v>
      </c>
      <c r="E25" s="37">
        <v>-295</v>
      </c>
      <c r="F25" s="125">
        <v>1200</v>
      </c>
      <c r="G25" s="125">
        <v>1500</v>
      </c>
      <c r="H25" s="36">
        <v>0.8</v>
      </c>
      <c r="I25" s="37">
        <v>-300</v>
      </c>
      <c r="J25" s="36">
        <v>0.78416666666666668</v>
      </c>
      <c r="K25" s="36">
        <v>0.82399999999999995</v>
      </c>
      <c r="L25" s="35">
        <v>-3.9833333333333276E-2</v>
      </c>
    </row>
    <row r="26" spans="1:12" x14ac:dyDescent="0.4">
      <c r="A26" s="39" t="s">
        <v>120</v>
      </c>
      <c r="B26" s="128">
        <v>970</v>
      </c>
      <c r="C26" s="128">
        <v>0</v>
      </c>
      <c r="D26" s="36" t="e">
        <v>#DIV/0!</v>
      </c>
      <c r="E26" s="37">
        <v>970</v>
      </c>
      <c r="F26" s="128">
        <v>1195</v>
      </c>
      <c r="G26" s="128">
        <v>0</v>
      </c>
      <c r="H26" s="36" t="e">
        <v>#DIV/0!</v>
      </c>
      <c r="I26" s="37">
        <v>1195</v>
      </c>
      <c r="J26" s="36">
        <v>0.81171548117154813</v>
      </c>
      <c r="K26" s="36" t="e">
        <v>#DIV/0!</v>
      </c>
      <c r="L26" s="35" t="e">
        <v>#DIV/0!</v>
      </c>
    </row>
    <row r="27" spans="1:12" x14ac:dyDescent="0.4">
      <c r="A27" s="39" t="s">
        <v>119</v>
      </c>
      <c r="B27" s="123">
        <v>971</v>
      </c>
      <c r="C27" s="123">
        <v>687</v>
      </c>
      <c r="D27" s="36">
        <v>1.4133915574963609</v>
      </c>
      <c r="E27" s="44">
        <v>284</v>
      </c>
      <c r="F27" s="123">
        <v>1500</v>
      </c>
      <c r="G27" s="123">
        <v>900</v>
      </c>
      <c r="H27" s="43">
        <v>1.6666666666666667</v>
      </c>
      <c r="I27" s="44">
        <v>600</v>
      </c>
      <c r="J27" s="43">
        <v>0.64733333333333332</v>
      </c>
      <c r="K27" s="36">
        <v>0.76333333333333331</v>
      </c>
      <c r="L27" s="42">
        <v>-0.11599999999999999</v>
      </c>
    </row>
    <row r="28" spans="1:12" x14ac:dyDescent="0.4">
      <c r="A28" s="45" t="s">
        <v>118</v>
      </c>
      <c r="B28" s="125">
        <v>0</v>
      </c>
      <c r="C28" s="125">
        <v>277</v>
      </c>
      <c r="D28" s="36">
        <v>0</v>
      </c>
      <c r="E28" s="37">
        <v>-277</v>
      </c>
      <c r="F28" s="125">
        <v>0</v>
      </c>
      <c r="G28" s="125">
        <v>590</v>
      </c>
      <c r="H28" s="36">
        <v>0</v>
      </c>
      <c r="I28" s="37">
        <v>-590</v>
      </c>
      <c r="J28" s="36" t="e">
        <v>#DIV/0!</v>
      </c>
      <c r="K28" s="36">
        <v>0.46949152542372879</v>
      </c>
      <c r="L28" s="35" t="e">
        <v>#DIV/0!</v>
      </c>
    </row>
    <row r="29" spans="1:12" x14ac:dyDescent="0.4">
      <c r="A29" s="39" t="s">
        <v>117</v>
      </c>
      <c r="B29" s="125">
        <v>1064</v>
      </c>
      <c r="C29" s="125">
        <v>1338</v>
      </c>
      <c r="D29" s="36">
        <v>0.79521674140508225</v>
      </c>
      <c r="E29" s="37">
        <v>-274</v>
      </c>
      <c r="F29" s="125">
        <v>1495</v>
      </c>
      <c r="G29" s="125">
        <v>1490</v>
      </c>
      <c r="H29" s="36">
        <v>1.0033557046979866</v>
      </c>
      <c r="I29" s="37">
        <v>5</v>
      </c>
      <c r="J29" s="36">
        <v>0.71170568561872904</v>
      </c>
      <c r="K29" s="36">
        <v>0.897986577181208</v>
      </c>
      <c r="L29" s="35">
        <v>-0.18628089156247896</v>
      </c>
    </row>
    <row r="30" spans="1:12" x14ac:dyDescent="0.4">
      <c r="A30" s="45" t="s">
        <v>116</v>
      </c>
      <c r="B30" s="123">
        <v>0</v>
      </c>
      <c r="C30" s="123">
        <v>1295</v>
      </c>
      <c r="D30" s="36">
        <v>0</v>
      </c>
      <c r="E30" s="44">
        <v>-1295</v>
      </c>
      <c r="F30" s="123">
        <v>0</v>
      </c>
      <c r="G30" s="123">
        <v>1495</v>
      </c>
      <c r="H30" s="43">
        <v>0</v>
      </c>
      <c r="I30" s="44">
        <v>-1495</v>
      </c>
      <c r="J30" s="43" t="e">
        <v>#DIV/0!</v>
      </c>
      <c r="K30" s="36">
        <v>0.86622073578595316</v>
      </c>
      <c r="L30" s="42" t="e">
        <v>#DIV/0!</v>
      </c>
    </row>
    <row r="31" spans="1:12" x14ac:dyDescent="0.4">
      <c r="A31" s="45" t="s">
        <v>115</v>
      </c>
      <c r="B31" s="123">
        <v>1318</v>
      </c>
      <c r="C31" s="123">
        <v>1324</v>
      </c>
      <c r="D31" s="43">
        <v>0.99546827794561932</v>
      </c>
      <c r="E31" s="44">
        <v>-6</v>
      </c>
      <c r="F31" s="123">
        <v>1500</v>
      </c>
      <c r="G31" s="123">
        <v>1495</v>
      </c>
      <c r="H31" s="43">
        <v>1.0033444816053512</v>
      </c>
      <c r="I31" s="44">
        <v>5</v>
      </c>
      <c r="J31" s="43">
        <v>0.87866666666666671</v>
      </c>
      <c r="K31" s="43">
        <v>0.88561872909699002</v>
      </c>
      <c r="L31" s="42">
        <v>-6.9520624303233136E-3</v>
      </c>
    </row>
    <row r="32" spans="1:12" x14ac:dyDescent="0.4">
      <c r="A32" s="39" t="s">
        <v>114</v>
      </c>
      <c r="B32" s="125">
        <v>1132</v>
      </c>
      <c r="C32" s="125">
        <v>1335</v>
      </c>
      <c r="D32" s="36">
        <v>0.84794007490636703</v>
      </c>
      <c r="E32" s="37">
        <v>-203</v>
      </c>
      <c r="F32" s="125">
        <v>1500</v>
      </c>
      <c r="G32" s="125">
        <v>1500</v>
      </c>
      <c r="H32" s="36">
        <v>1</v>
      </c>
      <c r="I32" s="37">
        <v>0</v>
      </c>
      <c r="J32" s="36">
        <v>0.75466666666666671</v>
      </c>
      <c r="K32" s="36">
        <v>0.89</v>
      </c>
      <c r="L32" s="35">
        <v>-0.13533333333333331</v>
      </c>
    </row>
    <row r="33" spans="1:64" x14ac:dyDescent="0.4">
      <c r="A33" s="45" t="s">
        <v>113</v>
      </c>
      <c r="B33" s="123">
        <v>3392</v>
      </c>
      <c r="C33" s="123">
        <v>3523</v>
      </c>
      <c r="D33" s="43">
        <v>0.96281578200397389</v>
      </c>
      <c r="E33" s="44">
        <v>-131</v>
      </c>
      <c r="F33" s="123">
        <v>3849</v>
      </c>
      <c r="G33" s="123">
        <v>4200</v>
      </c>
      <c r="H33" s="43">
        <v>0.91642857142857148</v>
      </c>
      <c r="I33" s="44">
        <v>-351</v>
      </c>
      <c r="J33" s="43">
        <v>0.88126786178228111</v>
      </c>
      <c r="K33" s="43">
        <v>0.83880952380952378</v>
      </c>
      <c r="L33" s="42">
        <v>4.2458337972757332E-2</v>
      </c>
    </row>
    <row r="34" spans="1:64" x14ac:dyDescent="0.4">
      <c r="A34" s="69" t="s">
        <v>112</v>
      </c>
      <c r="B34" s="122">
        <v>1128</v>
      </c>
      <c r="C34" s="122">
        <v>1302</v>
      </c>
      <c r="D34" s="68">
        <v>0.86635944700460832</v>
      </c>
      <c r="E34" s="73">
        <v>-174</v>
      </c>
      <c r="F34" s="122">
        <v>1875</v>
      </c>
      <c r="G34" s="122">
        <v>1950</v>
      </c>
      <c r="H34" s="68">
        <v>0.96153846153846156</v>
      </c>
      <c r="I34" s="73">
        <v>-75</v>
      </c>
      <c r="J34" s="68">
        <v>0.60160000000000002</v>
      </c>
      <c r="K34" s="68">
        <v>0.6676923076923077</v>
      </c>
      <c r="L34" s="72">
        <v>-6.6092307692307672E-2</v>
      </c>
    </row>
    <row r="35" spans="1:64" x14ac:dyDescent="0.4">
      <c r="A35" s="38" t="s">
        <v>111</v>
      </c>
      <c r="B35" s="128">
        <v>878</v>
      </c>
      <c r="C35" s="128">
        <v>1021</v>
      </c>
      <c r="D35" s="46">
        <v>0.85994123408423118</v>
      </c>
      <c r="E35" s="52">
        <v>-143</v>
      </c>
      <c r="F35" s="128">
        <v>1524</v>
      </c>
      <c r="G35" s="128">
        <v>1560</v>
      </c>
      <c r="H35" s="46">
        <v>0.97692307692307689</v>
      </c>
      <c r="I35" s="52">
        <v>-36</v>
      </c>
      <c r="J35" s="46">
        <v>0.57611548556430447</v>
      </c>
      <c r="K35" s="46">
        <v>0.65448717948717949</v>
      </c>
      <c r="L35" s="59">
        <v>-7.8371693922875019E-2</v>
      </c>
    </row>
    <row r="36" spans="1:64" x14ac:dyDescent="0.4">
      <c r="A36" s="39" t="s">
        <v>110</v>
      </c>
      <c r="B36" s="125">
        <v>250</v>
      </c>
      <c r="C36" s="125">
        <v>281</v>
      </c>
      <c r="D36" s="36">
        <v>0.88967971530249113</v>
      </c>
      <c r="E36" s="37">
        <v>-31</v>
      </c>
      <c r="F36" s="125">
        <v>351</v>
      </c>
      <c r="G36" s="125">
        <v>390</v>
      </c>
      <c r="H36" s="36">
        <v>0.9</v>
      </c>
      <c r="I36" s="37">
        <v>-39</v>
      </c>
      <c r="J36" s="36">
        <v>0.71225071225071224</v>
      </c>
      <c r="K36" s="36">
        <v>0.72051282051282051</v>
      </c>
      <c r="L36" s="35">
        <v>-8.2621082621082698E-3</v>
      </c>
    </row>
    <row r="37" spans="1:64" s="58" customFormat="1" x14ac:dyDescent="0.4">
      <c r="A37" s="66" t="s">
        <v>85</v>
      </c>
      <c r="B37" s="137">
        <v>96675</v>
      </c>
      <c r="C37" s="137">
        <v>105745</v>
      </c>
      <c r="D37" s="76">
        <v>0.91422762305546357</v>
      </c>
      <c r="E37" s="77">
        <v>-9070</v>
      </c>
      <c r="F37" s="137">
        <v>118805</v>
      </c>
      <c r="G37" s="137">
        <v>124209</v>
      </c>
      <c r="H37" s="76">
        <v>0.95649268571520585</v>
      </c>
      <c r="I37" s="77">
        <v>-5404</v>
      </c>
      <c r="J37" s="76">
        <v>0.81372837843525103</v>
      </c>
      <c r="K37" s="76">
        <v>0.85134732587815698</v>
      </c>
      <c r="L37" s="90">
        <v>-3.7618947442905948E-2</v>
      </c>
    </row>
    <row r="38" spans="1:64" s="30" customFormat="1" x14ac:dyDescent="0.4">
      <c r="A38" s="69" t="s">
        <v>109</v>
      </c>
      <c r="B38" s="136">
        <v>96029</v>
      </c>
      <c r="C38" s="136">
        <v>105745</v>
      </c>
      <c r="D38" s="65">
        <v>0.90811858716724192</v>
      </c>
      <c r="E38" s="80">
        <v>-9716</v>
      </c>
      <c r="F38" s="136">
        <v>117965</v>
      </c>
      <c r="G38" s="136">
        <v>124209</v>
      </c>
      <c r="H38" s="65">
        <v>0.94972989074865755</v>
      </c>
      <c r="I38" s="80">
        <v>-6244</v>
      </c>
      <c r="J38" s="65">
        <v>0.81404653922773706</v>
      </c>
      <c r="K38" s="65">
        <v>0.85134732587815698</v>
      </c>
      <c r="L38" s="75">
        <v>-3.7300786650419915E-2</v>
      </c>
    </row>
    <row r="39" spans="1:64" x14ac:dyDescent="0.4">
      <c r="A39" s="39" t="s">
        <v>84</v>
      </c>
      <c r="B39" s="134">
        <v>39045</v>
      </c>
      <c r="C39" s="135">
        <v>43684</v>
      </c>
      <c r="D39" s="40">
        <v>0.89380551231572203</v>
      </c>
      <c r="E39" s="44">
        <v>-4639</v>
      </c>
      <c r="F39" s="134">
        <v>44772</v>
      </c>
      <c r="G39" s="125">
        <v>44546</v>
      </c>
      <c r="H39" s="43">
        <v>1.0050734072644008</v>
      </c>
      <c r="I39" s="49">
        <v>226</v>
      </c>
      <c r="J39" s="36">
        <v>0.87208523184132936</v>
      </c>
      <c r="K39" s="36">
        <v>0.98064921654020565</v>
      </c>
      <c r="L39" s="47">
        <v>-0.10856398469887629</v>
      </c>
    </row>
    <row r="40" spans="1:64" x14ac:dyDescent="0.4">
      <c r="A40" s="39" t="s">
        <v>108</v>
      </c>
      <c r="B40" s="126">
        <v>1789</v>
      </c>
      <c r="C40" s="131">
        <v>1751</v>
      </c>
      <c r="D40" s="46">
        <v>1.02170188463735</v>
      </c>
      <c r="E40" s="44">
        <v>38</v>
      </c>
      <c r="F40" s="126">
        <v>2160</v>
      </c>
      <c r="G40" s="127">
        <v>2146</v>
      </c>
      <c r="H40" s="43">
        <v>1.0065237651444547</v>
      </c>
      <c r="I40" s="49">
        <v>14</v>
      </c>
      <c r="J40" s="36">
        <v>0.82824074074074072</v>
      </c>
      <c r="K40" s="36">
        <v>0.81593662628145391</v>
      </c>
      <c r="L40" s="47">
        <v>1.2304114459286808E-2</v>
      </c>
    </row>
    <row r="41" spans="1:64" x14ac:dyDescent="0.4">
      <c r="A41" s="39" t="s">
        <v>107</v>
      </c>
      <c r="B41" s="126">
        <v>6192</v>
      </c>
      <c r="C41" s="127">
        <v>6498</v>
      </c>
      <c r="D41" s="46">
        <v>0.95290858725761773</v>
      </c>
      <c r="E41" s="44">
        <v>-306</v>
      </c>
      <c r="F41" s="126">
        <v>7191</v>
      </c>
      <c r="G41" s="127">
        <v>7930</v>
      </c>
      <c r="H41" s="51">
        <v>0.9068095838587642</v>
      </c>
      <c r="I41" s="49">
        <v>-739</v>
      </c>
      <c r="J41" s="36">
        <v>0.86107634543178979</v>
      </c>
      <c r="K41" s="36">
        <v>0.81941992433795707</v>
      </c>
      <c r="L41" s="47">
        <v>4.1656421093832718E-2</v>
      </c>
    </row>
    <row r="42" spans="1:64" x14ac:dyDescent="0.4">
      <c r="A42" s="45" t="s">
        <v>106</v>
      </c>
      <c r="B42" s="126">
        <v>7879</v>
      </c>
      <c r="C42" s="127">
        <v>9931</v>
      </c>
      <c r="D42" s="48">
        <v>0.79337428254959219</v>
      </c>
      <c r="E42" s="49">
        <v>-2052</v>
      </c>
      <c r="F42" s="126">
        <v>9825</v>
      </c>
      <c r="G42" s="133">
        <v>14992</v>
      </c>
      <c r="H42" s="51">
        <v>0.65534951974386335</v>
      </c>
      <c r="I42" s="54">
        <v>-5167</v>
      </c>
      <c r="J42" s="48">
        <v>0.80193384223918573</v>
      </c>
      <c r="K42" s="48">
        <v>0.66241995731056569</v>
      </c>
      <c r="L42" s="56">
        <v>0.13951388492862005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</row>
    <row r="43" spans="1:64" s="55" customFormat="1" x14ac:dyDescent="0.4">
      <c r="A43" s="45" t="s">
        <v>105</v>
      </c>
      <c r="B43" s="126">
        <v>6227</v>
      </c>
      <c r="C43" s="132">
        <v>5940</v>
      </c>
      <c r="D43" s="48">
        <v>1.0483164983164983</v>
      </c>
      <c r="E43" s="49">
        <v>287</v>
      </c>
      <c r="F43" s="126">
        <v>7569</v>
      </c>
      <c r="G43" s="127">
        <v>7240</v>
      </c>
      <c r="H43" s="51">
        <v>1.0454419889502762</v>
      </c>
      <c r="I43" s="54">
        <v>329</v>
      </c>
      <c r="J43" s="48">
        <v>0.8226978464790593</v>
      </c>
      <c r="K43" s="57">
        <v>0.8204419889502762</v>
      </c>
      <c r="L43" s="56">
        <v>2.2558575287831006E-3</v>
      </c>
    </row>
    <row r="44" spans="1:64" x14ac:dyDescent="0.4">
      <c r="A44" s="39" t="s">
        <v>82</v>
      </c>
      <c r="B44" s="126">
        <v>11786</v>
      </c>
      <c r="C44" s="127">
        <v>13813</v>
      </c>
      <c r="D44" s="50">
        <v>0.85325418084413229</v>
      </c>
      <c r="E44" s="53">
        <v>-2027</v>
      </c>
      <c r="F44" s="126">
        <v>16005</v>
      </c>
      <c r="G44" s="131">
        <v>18357</v>
      </c>
      <c r="H44" s="48">
        <v>0.87187448929563649</v>
      </c>
      <c r="I44" s="49">
        <v>-2352</v>
      </c>
      <c r="J44" s="50">
        <v>0.73639487660106218</v>
      </c>
      <c r="K44" s="48">
        <v>0.75246499972762437</v>
      </c>
      <c r="L44" s="47">
        <v>-1.6070123126562197E-2</v>
      </c>
    </row>
    <row r="45" spans="1:64" x14ac:dyDescent="0.4">
      <c r="A45" s="39" t="s">
        <v>83</v>
      </c>
      <c r="B45" s="130">
        <v>8650</v>
      </c>
      <c r="C45" s="125">
        <v>10163</v>
      </c>
      <c r="D45" s="50">
        <v>0.85112663583587522</v>
      </c>
      <c r="E45" s="54">
        <v>-1513</v>
      </c>
      <c r="F45" s="130">
        <v>11525</v>
      </c>
      <c r="G45" s="125">
        <v>10890</v>
      </c>
      <c r="H45" s="48">
        <v>1.0583103764921946</v>
      </c>
      <c r="I45" s="49">
        <v>635</v>
      </c>
      <c r="J45" s="48">
        <v>0.75054229934924077</v>
      </c>
      <c r="K45" s="48">
        <v>0.93324150596877875</v>
      </c>
      <c r="L45" s="47">
        <v>-0.18269920661953798</v>
      </c>
    </row>
    <row r="46" spans="1:64" x14ac:dyDescent="0.4">
      <c r="A46" s="39" t="s">
        <v>81</v>
      </c>
      <c r="B46" s="129">
        <v>2042</v>
      </c>
      <c r="C46" s="125">
        <v>2105</v>
      </c>
      <c r="D46" s="50">
        <v>0.97007125890736345</v>
      </c>
      <c r="E46" s="49">
        <v>-63</v>
      </c>
      <c r="F46" s="129">
        <v>2430</v>
      </c>
      <c r="G46" s="125">
        <v>2790</v>
      </c>
      <c r="H46" s="43">
        <v>0.87096774193548387</v>
      </c>
      <c r="I46" s="37">
        <v>-360</v>
      </c>
      <c r="J46" s="36">
        <v>0.8403292181069959</v>
      </c>
      <c r="K46" s="48">
        <v>0.75448028673835121</v>
      </c>
      <c r="L46" s="47">
        <v>8.5848931368644688E-2</v>
      </c>
    </row>
    <row r="47" spans="1:64" x14ac:dyDescent="0.4">
      <c r="A47" s="39" t="s">
        <v>156</v>
      </c>
      <c r="B47" s="126">
        <v>621</v>
      </c>
      <c r="C47" s="128">
        <v>0</v>
      </c>
      <c r="D47" s="46" t="e">
        <v>#DIV/0!</v>
      </c>
      <c r="E47" s="44">
        <v>621</v>
      </c>
      <c r="F47" s="126">
        <v>1494</v>
      </c>
      <c r="G47" s="127">
        <v>0</v>
      </c>
      <c r="H47" s="43" t="e">
        <v>#DIV/0!</v>
      </c>
      <c r="I47" s="37">
        <v>1494</v>
      </c>
      <c r="J47" s="36">
        <v>0.41566265060240964</v>
      </c>
      <c r="K47" s="36" t="e">
        <v>#DIV/0!</v>
      </c>
      <c r="L47" s="35" t="e">
        <v>#DIV/0!</v>
      </c>
    </row>
    <row r="48" spans="1:64" x14ac:dyDescent="0.4">
      <c r="A48" s="39" t="s">
        <v>155</v>
      </c>
      <c r="B48" s="124">
        <v>911</v>
      </c>
      <c r="C48" s="128">
        <v>0</v>
      </c>
      <c r="D48" s="50" t="e">
        <v>#DIV/0!</v>
      </c>
      <c r="E48" s="49">
        <v>911</v>
      </c>
      <c r="F48" s="124">
        <v>960</v>
      </c>
      <c r="G48" s="127">
        <v>0</v>
      </c>
      <c r="H48" s="43" t="e">
        <v>#DIV/0!</v>
      </c>
      <c r="I48" s="37">
        <v>960</v>
      </c>
      <c r="J48" s="36">
        <v>0.94895833333333335</v>
      </c>
      <c r="K48" s="48" t="e">
        <v>#DIV/0!</v>
      </c>
      <c r="L48" s="47" t="e">
        <v>#DIV/0!</v>
      </c>
    </row>
    <row r="49" spans="1:12" x14ac:dyDescent="0.4">
      <c r="A49" s="39" t="s">
        <v>80</v>
      </c>
      <c r="B49" s="124">
        <v>2147</v>
      </c>
      <c r="C49" s="125">
        <v>2643</v>
      </c>
      <c r="D49" s="46">
        <v>0.8123344684071131</v>
      </c>
      <c r="E49" s="44">
        <v>-496</v>
      </c>
      <c r="F49" s="124">
        <v>2430</v>
      </c>
      <c r="G49" s="125">
        <v>2790</v>
      </c>
      <c r="H49" s="43">
        <v>0.87096774193548387</v>
      </c>
      <c r="I49" s="37">
        <v>-360</v>
      </c>
      <c r="J49" s="36">
        <v>0.88353909465020575</v>
      </c>
      <c r="K49" s="36">
        <v>0.94731182795698921</v>
      </c>
      <c r="L49" s="35">
        <v>-6.3772733306783458E-2</v>
      </c>
    </row>
    <row r="50" spans="1:12" x14ac:dyDescent="0.4">
      <c r="A50" s="45" t="s">
        <v>78</v>
      </c>
      <c r="B50" s="126">
        <v>1622</v>
      </c>
      <c r="C50" s="123">
        <v>1805</v>
      </c>
      <c r="D50" s="46">
        <v>0.8986149584487535</v>
      </c>
      <c r="E50" s="44">
        <v>-183</v>
      </c>
      <c r="F50" s="126">
        <v>2430</v>
      </c>
      <c r="G50" s="123">
        <v>2790</v>
      </c>
      <c r="H50" s="43">
        <v>0.87096774193548387</v>
      </c>
      <c r="I50" s="37">
        <v>-360</v>
      </c>
      <c r="J50" s="36">
        <v>0.6674897119341564</v>
      </c>
      <c r="K50" s="43">
        <v>0.6469534050179212</v>
      </c>
      <c r="L50" s="42">
        <v>2.0536306916235203E-2</v>
      </c>
    </row>
    <row r="51" spans="1:12" x14ac:dyDescent="0.4">
      <c r="A51" s="39" t="s">
        <v>79</v>
      </c>
      <c r="B51" s="126">
        <v>1636</v>
      </c>
      <c r="C51" s="125">
        <v>1812</v>
      </c>
      <c r="D51" s="46">
        <v>0.90286975717439288</v>
      </c>
      <c r="E51" s="37">
        <v>-176</v>
      </c>
      <c r="F51" s="126">
        <v>2430</v>
      </c>
      <c r="G51" s="125">
        <v>2789</v>
      </c>
      <c r="H51" s="36">
        <v>0.87128002868411614</v>
      </c>
      <c r="I51" s="37">
        <v>-359</v>
      </c>
      <c r="J51" s="36">
        <v>0.67325102880658438</v>
      </c>
      <c r="K51" s="36">
        <v>0.64969523126568662</v>
      </c>
      <c r="L51" s="35">
        <v>2.355579754089776E-2</v>
      </c>
    </row>
    <row r="52" spans="1:12" x14ac:dyDescent="0.4">
      <c r="A52" s="39" t="s">
        <v>75</v>
      </c>
      <c r="B52" s="126">
        <v>2641</v>
      </c>
      <c r="C52" s="125">
        <v>3253</v>
      </c>
      <c r="D52" s="46">
        <v>0.81186596987396253</v>
      </c>
      <c r="E52" s="37">
        <v>-612</v>
      </c>
      <c r="F52" s="126">
        <v>3211</v>
      </c>
      <c r="G52" s="125">
        <v>3780</v>
      </c>
      <c r="H52" s="36">
        <v>0.84947089947089949</v>
      </c>
      <c r="I52" s="37">
        <v>-569</v>
      </c>
      <c r="J52" s="36">
        <v>0.8224852071005917</v>
      </c>
      <c r="K52" s="36">
        <v>0.86058201058201056</v>
      </c>
      <c r="L52" s="35">
        <v>-3.8096803481418862E-2</v>
      </c>
    </row>
    <row r="53" spans="1:12" x14ac:dyDescent="0.4">
      <c r="A53" s="39" t="s">
        <v>77</v>
      </c>
      <c r="B53" s="126">
        <v>760</v>
      </c>
      <c r="C53" s="125">
        <v>999</v>
      </c>
      <c r="D53" s="46">
        <v>0.76076076076076071</v>
      </c>
      <c r="E53" s="37">
        <v>-239</v>
      </c>
      <c r="F53" s="126">
        <v>1079</v>
      </c>
      <c r="G53" s="125">
        <v>1296</v>
      </c>
      <c r="H53" s="36">
        <v>0.83256172839506171</v>
      </c>
      <c r="I53" s="37">
        <v>-217</v>
      </c>
      <c r="J53" s="36">
        <v>0.70435588507877667</v>
      </c>
      <c r="K53" s="36">
        <v>0.77083333333333337</v>
      </c>
      <c r="L53" s="35">
        <v>-6.6477448254556704E-2</v>
      </c>
    </row>
    <row r="54" spans="1:12" x14ac:dyDescent="0.4">
      <c r="A54" s="39" t="s">
        <v>76</v>
      </c>
      <c r="B54" s="124">
        <v>1251</v>
      </c>
      <c r="C54" s="123">
        <v>1348</v>
      </c>
      <c r="D54" s="60">
        <v>0.92804154302670627</v>
      </c>
      <c r="E54" s="44">
        <v>-97</v>
      </c>
      <c r="F54" s="124">
        <v>1494</v>
      </c>
      <c r="G54" s="123">
        <v>1873</v>
      </c>
      <c r="H54" s="43">
        <v>0.79765082754938599</v>
      </c>
      <c r="I54" s="44">
        <v>-379</v>
      </c>
      <c r="J54" s="43">
        <v>0.83734939759036142</v>
      </c>
      <c r="K54" s="43">
        <v>0.71970101441537637</v>
      </c>
      <c r="L54" s="42">
        <v>0.11764838317498505</v>
      </c>
    </row>
    <row r="55" spans="1:12" x14ac:dyDescent="0.4">
      <c r="A55" s="41" t="s">
        <v>103</v>
      </c>
      <c r="B55" s="119">
        <v>830</v>
      </c>
      <c r="C55" s="118">
        <v>0</v>
      </c>
      <c r="D55" s="32" t="e">
        <v>#DIV/0!</v>
      </c>
      <c r="E55" s="33">
        <v>830</v>
      </c>
      <c r="F55" s="119">
        <v>960</v>
      </c>
      <c r="G55" s="118">
        <v>0</v>
      </c>
      <c r="H55" s="32" t="e">
        <v>#DIV/0!</v>
      </c>
      <c r="I55" s="33">
        <v>960</v>
      </c>
      <c r="J55" s="32">
        <v>0.86458333333333337</v>
      </c>
      <c r="K55" s="43" t="e">
        <v>#DIV/0!</v>
      </c>
      <c r="L55" s="42" t="e">
        <v>#DIV/0!</v>
      </c>
    </row>
    <row r="56" spans="1:12" s="31" customFormat="1" x14ac:dyDescent="0.4">
      <c r="A56" s="69" t="s">
        <v>102</v>
      </c>
      <c r="B56" s="122">
        <v>646</v>
      </c>
      <c r="C56" s="122">
        <v>0</v>
      </c>
      <c r="D56" s="68" t="e">
        <v>#DIV/0!</v>
      </c>
      <c r="E56" s="74">
        <v>646</v>
      </c>
      <c r="F56" s="122">
        <v>840</v>
      </c>
      <c r="G56" s="122">
        <v>0</v>
      </c>
      <c r="H56" s="68" t="e">
        <v>#DIV/0!</v>
      </c>
      <c r="I56" s="73">
        <v>840</v>
      </c>
      <c r="J56" s="68">
        <v>0.76904761904761909</v>
      </c>
      <c r="K56" s="68" t="e">
        <v>#DIV/0!</v>
      </c>
      <c r="L56" s="72" t="e">
        <v>#DIV/0!</v>
      </c>
    </row>
    <row r="57" spans="1:12" s="31" customFormat="1" x14ac:dyDescent="0.4">
      <c r="A57" s="38" t="s">
        <v>101</v>
      </c>
      <c r="B57" s="120">
        <v>198</v>
      </c>
      <c r="C57" s="121">
        <v>0</v>
      </c>
      <c r="D57" s="46" t="e">
        <v>#DIV/0!</v>
      </c>
      <c r="E57" s="85">
        <v>198</v>
      </c>
      <c r="F57" s="121">
        <v>271</v>
      </c>
      <c r="G57" s="120">
        <v>0</v>
      </c>
      <c r="H57" s="46" t="e">
        <v>#DIV/0!</v>
      </c>
      <c r="I57" s="63">
        <v>271</v>
      </c>
      <c r="J57" s="46">
        <v>0.73062730627306272</v>
      </c>
      <c r="K57" s="46" t="e">
        <v>#DIV/0!</v>
      </c>
      <c r="L57" s="59" t="e">
        <v>#DIV/0!</v>
      </c>
    </row>
    <row r="58" spans="1:12" s="31" customFormat="1" x14ac:dyDescent="0.4">
      <c r="A58" s="34" t="s">
        <v>100</v>
      </c>
      <c r="B58" s="118">
        <v>448</v>
      </c>
      <c r="C58" s="119">
        <v>0</v>
      </c>
      <c r="D58" s="46" t="e">
        <v>#DIV/0!</v>
      </c>
      <c r="E58" s="67">
        <v>448</v>
      </c>
      <c r="F58" s="119">
        <v>569</v>
      </c>
      <c r="G58" s="118">
        <v>0</v>
      </c>
      <c r="H58" s="36" t="e">
        <v>#DIV/0!</v>
      </c>
      <c r="I58" s="44">
        <v>569</v>
      </c>
      <c r="J58" s="36">
        <v>0.78734622144112476</v>
      </c>
      <c r="K58" s="36" t="e">
        <v>#DIV/0!</v>
      </c>
      <c r="L58" s="35" t="e">
        <v>#DIV/0!</v>
      </c>
    </row>
    <row r="59" spans="1:12" x14ac:dyDescent="0.4">
      <c r="A59" s="66" t="s">
        <v>93</v>
      </c>
      <c r="B59" s="117"/>
      <c r="C59" s="117"/>
      <c r="D59" s="115"/>
      <c r="E59" s="116"/>
      <c r="F59" s="117"/>
      <c r="G59" s="117"/>
      <c r="H59" s="115"/>
      <c r="I59" s="116"/>
      <c r="J59" s="115"/>
      <c r="K59" s="115"/>
      <c r="L59" s="114"/>
    </row>
    <row r="60" spans="1:12" x14ac:dyDescent="0.4">
      <c r="A60" s="113" t="s">
        <v>99</v>
      </c>
      <c r="B60" s="112"/>
      <c r="C60" s="111"/>
      <c r="D60" s="110"/>
      <c r="E60" s="109"/>
      <c r="F60" s="112"/>
      <c r="G60" s="111"/>
      <c r="H60" s="110"/>
      <c r="I60" s="109"/>
      <c r="J60" s="108"/>
      <c r="K60" s="108"/>
      <c r="L60" s="107"/>
    </row>
    <row r="61" spans="1:12" x14ac:dyDescent="0.4">
      <c r="A61" s="34" t="s">
        <v>98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x14ac:dyDescent="0.4">
      <c r="A62" s="66" t="s">
        <v>154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x14ac:dyDescent="0.4">
      <c r="A63" s="151" t="s">
        <v>153</v>
      </c>
      <c r="B63" s="214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97</v>
      </c>
      <c r="C64" s="28"/>
      <c r="E64" s="29"/>
      <c r="G64" s="28"/>
      <c r="I64" s="29"/>
      <c r="K64" s="28"/>
    </row>
    <row r="65" spans="1:11" x14ac:dyDescent="0.4">
      <c r="A65" s="28" t="s">
        <v>96</v>
      </c>
      <c r="C65" s="28"/>
      <c r="E65" s="29"/>
      <c r="G65" s="28"/>
      <c r="I65" s="29"/>
      <c r="K65" s="28"/>
    </row>
    <row r="66" spans="1:11" x14ac:dyDescent="0.4">
      <c r="A66" s="28" t="s">
        <v>95</v>
      </c>
    </row>
    <row r="67" spans="1:11" x14ac:dyDescent="0.4">
      <c r="A67" s="28" t="s">
        <v>160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2009年8月上旬航空旅客輸送実績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４月(月間)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144</v>
      </c>
      <c r="C4" s="269" t="s">
        <v>143</v>
      </c>
      <c r="D4" s="274" t="s">
        <v>90</v>
      </c>
      <c r="E4" s="274"/>
      <c r="F4" s="275" t="s">
        <v>144</v>
      </c>
      <c r="G4" s="275" t="s">
        <v>143</v>
      </c>
      <c r="H4" s="274" t="s">
        <v>90</v>
      </c>
      <c r="I4" s="274"/>
      <c r="J4" s="275" t="s">
        <v>144</v>
      </c>
      <c r="K4" s="275" t="s">
        <v>143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132</v>
      </c>
      <c r="B6" s="171">
        <v>465982</v>
      </c>
      <c r="C6" s="171">
        <v>509300</v>
      </c>
      <c r="D6" s="76">
        <v>0.91494600431965445</v>
      </c>
      <c r="E6" s="77">
        <v>-43318</v>
      </c>
      <c r="F6" s="171">
        <v>714878</v>
      </c>
      <c r="G6" s="171">
        <v>737000</v>
      </c>
      <c r="H6" s="76">
        <v>0.96998371777476255</v>
      </c>
      <c r="I6" s="77">
        <v>-22122</v>
      </c>
      <c r="J6" s="76">
        <v>0.65183429899926981</v>
      </c>
      <c r="K6" s="76">
        <v>0.69104477611940296</v>
      </c>
      <c r="L6" s="90">
        <v>-3.9210477120133147E-2</v>
      </c>
    </row>
    <row r="7" spans="1:17" s="58" customFormat="1" x14ac:dyDescent="0.4">
      <c r="A7" s="66" t="s">
        <v>87</v>
      </c>
      <c r="B7" s="171">
        <v>222311</v>
      </c>
      <c r="C7" s="171">
        <v>246449</v>
      </c>
      <c r="D7" s="76">
        <v>0.9020568150002638</v>
      </c>
      <c r="E7" s="77">
        <v>-24138</v>
      </c>
      <c r="F7" s="171">
        <v>340601</v>
      </c>
      <c r="G7" s="171">
        <v>346432</v>
      </c>
      <c r="H7" s="76">
        <v>0.98316841400332533</v>
      </c>
      <c r="I7" s="77">
        <v>-5831</v>
      </c>
      <c r="J7" s="76">
        <v>0.65270213534311405</v>
      </c>
      <c r="K7" s="76">
        <v>0.71139213467578055</v>
      </c>
      <c r="L7" s="90">
        <v>-5.8689999332666498E-2</v>
      </c>
    </row>
    <row r="8" spans="1:17" x14ac:dyDescent="0.4">
      <c r="A8" s="69" t="s">
        <v>131</v>
      </c>
      <c r="B8" s="172">
        <v>179095</v>
      </c>
      <c r="C8" s="172">
        <v>198578</v>
      </c>
      <c r="D8" s="88">
        <v>0.90188741955302199</v>
      </c>
      <c r="E8" s="74">
        <v>-19483</v>
      </c>
      <c r="F8" s="172">
        <v>279249</v>
      </c>
      <c r="G8" s="172">
        <v>280738</v>
      </c>
      <c r="H8" s="88">
        <v>0.99469612236319982</v>
      </c>
      <c r="I8" s="74">
        <v>-1489</v>
      </c>
      <c r="J8" s="88">
        <v>0.64134517939186886</v>
      </c>
      <c r="K8" s="88">
        <v>0.70734278936232364</v>
      </c>
      <c r="L8" s="87">
        <v>-6.5997609970454785E-2</v>
      </c>
    </row>
    <row r="9" spans="1:17" x14ac:dyDescent="0.4">
      <c r="A9" s="38" t="s">
        <v>84</v>
      </c>
      <c r="B9" s="138">
        <v>107589</v>
      </c>
      <c r="C9" s="138">
        <v>113323</v>
      </c>
      <c r="D9" s="82">
        <v>0.94940126893922683</v>
      </c>
      <c r="E9" s="83">
        <v>-5734</v>
      </c>
      <c r="F9" s="138">
        <v>169539</v>
      </c>
      <c r="G9" s="138">
        <v>155976</v>
      </c>
      <c r="H9" s="82">
        <v>1.0869556854900755</v>
      </c>
      <c r="I9" s="83">
        <v>13563</v>
      </c>
      <c r="J9" s="82">
        <v>0.63459734928246603</v>
      </c>
      <c r="K9" s="82">
        <v>0.72654126275837305</v>
      </c>
      <c r="L9" s="81">
        <v>-9.1943913475907024E-2</v>
      </c>
    </row>
    <row r="10" spans="1:17" x14ac:dyDescent="0.4">
      <c r="A10" s="39" t="s">
        <v>86</v>
      </c>
      <c r="B10" s="126">
        <v>12471</v>
      </c>
      <c r="C10" s="126">
        <v>12495</v>
      </c>
      <c r="D10" s="84">
        <v>0.99807923169267709</v>
      </c>
      <c r="E10" s="71">
        <v>-24</v>
      </c>
      <c r="F10" s="126">
        <v>15000</v>
      </c>
      <c r="G10" s="126">
        <v>15000</v>
      </c>
      <c r="H10" s="84">
        <v>1</v>
      </c>
      <c r="I10" s="71">
        <v>0</v>
      </c>
      <c r="J10" s="84">
        <v>0.83140000000000003</v>
      </c>
      <c r="K10" s="84">
        <v>0.83299999999999996</v>
      </c>
      <c r="L10" s="89">
        <v>-1.5999999999999348E-3</v>
      </c>
    </row>
    <row r="11" spans="1:17" x14ac:dyDescent="0.4">
      <c r="A11" s="39" t="s">
        <v>106</v>
      </c>
      <c r="B11" s="126">
        <v>20830</v>
      </c>
      <c r="C11" s="126">
        <v>20368</v>
      </c>
      <c r="D11" s="84">
        <v>1.0226826394344068</v>
      </c>
      <c r="E11" s="71">
        <v>462</v>
      </c>
      <c r="F11" s="126">
        <v>29296</v>
      </c>
      <c r="G11" s="126">
        <v>30865</v>
      </c>
      <c r="H11" s="84">
        <v>0.94916572169123603</v>
      </c>
      <c r="I11" s="71">
        <v>-1569</v>
      </c>
      <c r="J11" s="84">
        <v>0.71101856908793004</v>
      </c>
      <c r="K11" s="84">
        <v>0.65990604244289652</v>
      </c>
      <c r="L11" s="89">
        <v>5.1112526645033518E-2</v>
      </c>
    </row>
    <row r="12" spans="1:17" x14ac:dyDescent="0.4">
      <c r="A12" s="39" t="s">
        <v>82</v>
      </c>
      <c r="B12" s="126">
        <v>17075</v>
      </c>
      <c r="C12" s="126">
        <v>18686</v>
      </c>
      <c r="D12" s="84">
        <v>0.91378572193085728</v>
      </c>
      <c r="E12" s="71">
        <v>-1611</v>
      </c>
      <c r="F12" s="126">
        <v>28750</v>
      </c>
      <c r="G12" s="126">
        <v>30295</v>
      </c>
      <c r="H12" s="84">
        <v>0.94900148539362927</v>
      </c>
      <c r="I12" s="71">
        <v>-1545</v>
      </c>
      <c r="J12" s="84">
        <v>0.5939130434782609</v>
      </c>
      <c r="K12" s="84">
        <v>0.61680145238488204</v>
      </c>
      <c r="L12" s="89">
        <v>-2.2888408906621138E-2</v>
      </c>
    </row>
    <row r="13" spans="1:17" x14ac:dyDescent="0.4">
      <c r="A13" s="39" t="s">
        <v>83</v>
      </c>
      <c r="B13" s="126">
        <v>21130</v>
      </c>
      <c r="C13" s="126">
        <v>24835</v>
      </c>
      <c r="D13" s="84">
        <v>0.85081538151801894</v>
      </c>
      <c r="E13" s="71">
        <v>-3705</v>
      </c>
      <c r="F13" s="126">
        <v>36664</v>
      </c>
      <c r="G13" s="126">
        <v>37052</v>
      </c>
      <c r="H13" s="84">
        <v>0.98952823059483963</v>
      </c>
      <c r="I13" s="71">
        <v>-388</v>
      </c>
      <c r="J13" s="84">
        <v>0.57631464106480468</v>
      </c>
      <c r="K13" s="84">
        <v>0.67027420921947534</v>
      </c>
      <c r="L13" s="89">
        <v>-9.3959568154670658E-2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37">
        <v>0</v>
      </c>
      <c r="F14" s="126">
        <v>0</v>
      </c>
      <c r="G14" s="125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129</v>
      </c>
      <c r="B15" s="125">
        <v>0</v>
      </c>
      <c r="C15" s="125">
        <v>8871</v>
      </c>
      <c r="D15" s="36">
        <v>0</v>
      </c>
      <c r="E15" s="37">
        <v>-8871</v>
      </c>
      <c r="F15" s="125">
        <v>0</v>
      </c>
      <c r="G15" s="125">
        <v>11550</v>
      </c>
      <c r="H15" s="36">
        <v>0</v>
      </c>
      <c r="I15" s="49">
        <v>-11550</v>
      </c>
      <c r="J15" s="36" t="e">
        <v>#DIV/0!</v>
      </c>
      <c r="K15" s="36">
        <v>0.7680519480519481</v>
      </c>
      <c r="L15" s="35" t="e">
        <v>#DIV/0!</v>
      </c>
    </row>
    <row r="16" spans="1:17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43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41819</v>
      </c>
      <c r="C17" s="172">
        <v>46289</v>
      </c>
      <c r="D17" s="88">
        <v>0.90343278100628654</v>
      </c>
      <c r="E17" s="74">
        <v>-4470</v>
      </c>
      <c r="F17" s="172">
        <v>58695</v>
      </c>
      <c r="G17" s="172">
        <v>63120</v>
      </c>
      <c r="H17" s="88">
        <v>0.92989543726235746</v>
      </c>
      <c r="I17" s="74">
        <v>-4425</v>
      </c>
      <c r="J17" s="88">
        <v>0.71247976829372173</v>
      </c>
      <c r="K17" s="88">
        <v>0.73334917617237005</v>
      </c>
      <c r="L17" s="87">
        <v>-2.0869407878648327E-2</v>
      </c>
    </row>
    <row r="18" spans="1:12" x14ac:dyDescent="0.4">
      <c r="A18" s="38" t="s">
        <v>126</v>
      </c>
      <c r="B18" s="138">
        <v>0</v>
      </c>
      <c r="C18" s="128">
        <v>2947</v>
      </c>
      <c r="D18" s="82">
        <v>0</v>
      </c>
      <c r="E18" s="83">
        <v>-2947</v>
      </c>
      <c r="F18" s="138">
        <v>0</v>
      </c>
      <c r="G18" s="128">
        <v>4490</v>
      </c>
      <c r="H18" s="82">
        <v>0</v>
      </c>
      <c r="I18" s="83">
        <v>-4490</v>
      </c>
      <c r="J18" s="82" t="e">
        <v>#DIV/0!</v>
      </c>
      <c r="K18" s="82">
        <v>0.65634743875278401</v>
      </c>
      <c r="L18" s="81" t="e">
        <v>#DIV/0!</v>
      </c>
    </row>
    <row r="19" spans="1:12" x14ac:dyDescent="0.4">
      <c r="A19" s="39" t="s">
        <v>106</v>
      </c>
      <c r="B19" s="126">
        <v>0</v>
      </c>
      <c r="C19" s="125">
        <v>2861</v>
      </c>
      <c r="D19" s="84">
        <v>0</v>
      </c>
      <c r="E19" s="71">
        <v>-2861</v>
      </c>
      <c r="F19" s="126">
        <v>0</v>
      </c>
      <c r="G19" s="125">
        <v>4495</v>
      </c>
      <c r="H19" s="84">
        <v>0</v>
      </c>
      <c r="I19" s="71">
        <v>-4495</v>
      </c>
      <c r="J19" s="84" t="e">
        <v>#DIV/0!</v>
      </c>
      <c r="K19" s="84">
        <v>0.63648498331479419</v>
      </c>
      <c r="L19" s="89" t="e">
        <v>#DIV/0!</v>
      </c>
    </row>
    <row r="20" spans="1:12" x14ac:dyDescent="0.4">
      <c r="A20" s="39" t="s">
        <v>98</v>
      </c>
      <c r="B20" s="126">
        <v>2729</v>
      </c>
      <c r="C20" s="125">
        <v>3250</v>
      </c>
      <c r="D20" s="84">
        <v>0.83969230769230774</v>
      </c>
      <c r="E20" s="71">
        <v>-521</v>
      </c>
      <c r="F20" s="126">
        <v>4365</v>
      </c>
      <c r="G20" s="125">
        <v>4375</v>
      </c>
      <c r="H20" s="84">
        <v>0.99771428571428566</v>
      </c>
      <c r="I20" s="71">
        <v>-10</v>
      </c>
      <c r="J20" s="84">
        <v>0.62520045819014891</v>
      </c>
      <c r="K20" s="84">
        <v>0.74285714285714288</v>
      </c>
      <c r="L20" s="89">
        <v>-0.11765668466699397</v>
      </c>
    </row>
    <row r="21" spans="1:12" x14ac:dyDescent="0.4">
      <c r="A21" s="39" t="s">
        <v>125</v>
      </c>
      <c r="B21" s="126">
        <v>6952</v>
      </c>
      <c r="C21" s="125">
        <v>7756</v>
      </c>
      <c r="D21" s="84">
        <v>0.89633831872099023</v>
      </c>
      <c r="E21" s="71">
        <v>-804</v>
      </c>
      <c r="F21" s="126">
        <v>9000</v>
      </c>
      <c r="G21" s="125">
        <v>8990</v>
      </c>
      <c r="H21" s="84">
        <v>1.0011123470522802</v>
      </c>
      <c r="I21" s="71">
        <v>10</v>
      </c>
      <c r="J21" s="84">
        <v>0.77244444444444449</v>
      </c>
      <c r="K21" s="84">
        <v>0.86273637374860956</v>
      </c>
      <c r="L21" s="89">
        <v>-9.0291929304165075E-2</v>
      </c>
    </row>
    <row r="22" spans="1:12" x14ac:dyDescent="0.4">
      <c r="A22" s="39" t="s">
        <v>124</v>
      </c>
      <c r="B22" s="124">
        <v>3456</v>
      </c>
      <c r="C22" s="123">
        <v>4054</v>
      </c>
      <c r="D22" s="79">
        <v>0.852491366551554</v>
      </c>
      <c r="E22" s="70">
        <v>-598</v>
      </c>
      <c r="F22" s="124">
        <v>4500</v>
      </c>
      <c r="G22" s="123">
        <v>4500</v>
      </c>
      <c r="H22" s="79">
        <v>1</v>
      </c>
      <c r="I22" s="70">
        <v>0</v>
      </c>
      <c r="J22" s="79">
        <v>0.76800000000000002</v>
      </c>
      <c r="K22" s="79">
        <v>0.90088888888888885</v>
      </c>
      <c r="L22" s="78">
        <v>-0.13288888888888883</v>
      </c>
    </row>
    <row r="23" spans="1:12" x14ac:dyDescent="0.4">
      <c r="A23" s="45" t="s">
        <v>123</v>
      </c>
      <c r="B23" s="126">
        <v>0</v>
      </c>
      <c r="C23" s="125">
        <v>0</v>
      </c>
      <c r="D23" s="84" t="e">
        <v>#DIV/0!</v>
      </c>
      <c r="E23" s="71">
        <v>0</v>
      </c>
      <c r="F23" s="126">
        <v>0</v>
      </c>
      <c r="G23" s="125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122</v>
      </c>
      <c r="B24" s="126">
        <v>3205</v>
      </c>
      <c r="C24" s="125">
        <v>3751</v>
      </c>
      <c r="D24" s="84">
        <v>0.85443881631564911</v>
      </c>
      <c r="E24" s="71">
        <v>-546</v>
      </c>
      <c r="F24" s="126">
        <v>4500</v>
      </c>
      <c r="G24" s="125">
        <v>4490</v>
      </c>
      <c r="H24" s="84">
        <v>1.0022271714922049</v>
      </c>
      <c r="I24" s="71">
        <v>10</v>
      </c>
      <c r="J24" s="84">
        <v>0.7122222222222222</v>
      </c>
      <c r="K24" s="84">
        <v>0.83541202672605785</v>
      </c>
      <c r="L24" s="89">
        <v>-0.12318980450383565</v>
      </c>
    </row>
    <row r="25" spans="1:12" x14ac:dyDescent="0.4">
      <c r="A25" s="39" t="s">
        <v>121</v>
      </c>
      <c r="B25" s="126">
        <v>3114</v>
      </c>
      <c r="C25" s="125">
        <v>2767</v>
      </c>
      <c r="D25" s="84">
        <v>1.1254065775207807</v>
      </c>
      <c r="E25" s="71">
        <v>347</v>
      </c>
      <c r="F25" s="126">
        <v>4500</v>
      </c>
      <c r="G25" s="125">
        <v>4495</v>
      </c>
      <c r="H25" s="84">
        <v>1.0011123470522802</v>
      </c>
      <c r="I25" s="71">
        <v>5</v>
      </c>
      <c r="J25" s="84">
        <v>0.69199999999999995</v>
      </c>
      <c r="K25" s="84">
        <v>0.61557285873192435</v>
      </c>
      <c r="L25" s="89">
        <v>7.6427141268075593E-2</v>
      </c>
    </row>
    <row r="26" spans="1:12" x14ac:dyDescent="0.4">
      <c r="A26" s="39" t="s">
        <v>120</v>
      </c>
      <c r="B26" s="126">
        <v>1048</v>
      </c>
      <c r="C26" s="125">
        <v>0</v>
      </c>
      <c r="D26" s="84" t="e">
        <v>#DIV/0!</v>
      </c>
      <c r="E26" s="71">
        <v>1048</v>
      </c>
      <c r="F26" s="126">
        <v>1200</v>
      </c>
      <c r="G26" s="125">
        <v>0</v>
      </c>
      <c r="H26" s="84" t="e">
        <v>#DIV/0!</v>
      </c>
      <c r="I26" s="71">
        <v>1200</v>
      </c>
      <c r="J26" s="84">
        <v>0.87333333333333329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4">
        <v>2310</v>
      </c>
      <c r="C27" s="123">
        <v>1807</v>
      </c>
      <c r="D27" s="79">
        <v>1.2783619258439403</v>
      </c>
      <c r="E27" s="70">
        <v>503</v>
      </c>
      <c r="F27" s="124">
        <v>3750</v>
      </c>
      <c r="G27" s="123">
        <v>2695</v>
      </c>
      <c r="H27" s="79">
        <v>1.3914656771799629</v>
      </c>
      <c r="I27" s="70">
        <v>1055</v>
      </c>
      <c r="J27" s="79">
        <v>0.61599999999999999</v>
      </c>
      <c r="K27" s="79">
        <v>0.67050092764378477</v>
      </c>
      <c r="L27" s="78">
        <v>-5.450092764378478E-2</v>
      </c>
    </row>
    <row r="28" spans="1:12" x14ac:dyDescent="0.4">
      <c r="A28" s="45" t="s">
        <v>118</v>
      </c>
      <c r="B28" s="126">
        <v>0</v>
      </c>
      <c r="C28" s="125">
        <v>1048</v>
      </c>
      <c r="D28" s="84">
        <v>0</v>
      </c>
      <c r="E28" s="71">
        <v>-1048</v>
      </c>
      <c r="F28" s="126">
        <v>0</v>
      </c>
      <c r="G28" s="125">
        <v>1795</v>
      </c>
      <c r="H28" s="84">
        <v>0</v>
      </c>
      <c r="I28" s="71">
        <v>-1795</v>
      </c>
      <c r="J28" s="84" t="e">
        <v>#DIV/0!</v>
      </c>
      <c r="K28" s="84">
        <v>0.5838440111420613</v>
      </c>
      <c r="L28" s="89" t="e">
        <v>#DIV/0!</v>
      </c>
    </row>
    <row r="29" spans="1:12" x14ac:dyDescent="0.4">
      <c r="A29" s="39" t="s">
        <v>117</v>
      </c>
      <c r="B29" s="126">
        <v>4121</v>
      </c>
      <c r="C29" s="125">
        <v>3855</v>
      </c>
      <c r="D29" s="84">
        <v>1.0690012970168612</v>
      </c>
      <c r="E29" s="71">
        <v>266</v>
      </c>
      <c r="F29" s="126">
        <v>5550</v>
      </c>
      <c r="G29" s="125">
        <v>4800</v>
      </c>
      <c r="H29" s="84">
        <v>1.15625</v>
      </c>
      <c r="I29" s="71">
        <v>750</v>
      </c>
      <c r="J29" s="84">
        <v>0.74252252252252249</v>
      </c>
      <c r="K29" s="84">
        <v>0.80312499999999998</v>
      </c>
      <c r="L29" s="89">
        <v>-6.060247747747749E-2</v>
      </c>
    </row>
    <row r="30" spans="1:12" x14ac:dyDescent="0.4">
      <c r="A30" s="45" t="s">
        <v>116</v>
      </c>
      <c r="B30" s="124">
        <v>0</v>
      </c>
      <c r="C30" s="123">
        <v>3472</v>
      </c>
      <c r="D30" s="79">
        <v>0</v>
      </c>
      <c r="E30" s="70">
        <v>-3472</v>
      </c>
      <c r="F30" s="124">
        <v>0</v>
      </c>
      <c r="G30" s="123">
        <v>4495</v>
      </c>
      <c r="H30" s="79">
        <v>0</v>
      </c>
      <c r="I30" s="70">
        <v>-4495</v>
      </c>
      <c r="J30" s="79" t="e">
        <v>#DIV/0!</v>
      </c>
      <c r="K30" s="79">
        <v>0.77241379310344827</v>
      </c>
      <c r="L30" s="78" t="e">
        <v>#DIV/0!</v>
      </c>
    </row>
    <row r="31" spans="1:12" x14ac:dyDescent="0.4">
      <c r="A31" s="45" t="s">
        <v>115</v>
      </c>
      <c r="B31" s="124">
        <v>3239</v>
      </c>
      <c r="C31" s="123">
        <v>3421</v>
      </c>
      <c r="D31" s="79">
        <v>0.94679918152586962</v>
      </c>
      <c r="E31" s="70">
        <v>-182</v>
      </c>
      <c r="F31" s="124">
        <v>4500</v>
      </c>
      <c r="G31" s="123">
        <v>4500</v>
      </c>
      <c r="H31" s="79">
        <v>1</v>
      </c>
      <c r="I31" s="70">
        <v>0</v>
      </c>
      <c r="J31" s="79">
        <v>0.71977777777777774</v>
      </c>
      <c r="K31" s="79">
        <v>0.76022222222222224</v>
      </c>
      <c r="L31" s="78">
        <v>-4.0444444444444505E-2</v>
      </c>
    </row>
    <row r="32" spans="1:12" x14ac:dyDescent="0.4">
      <c r="A32" s="39" t="s">
        <v>114</v>
      </c>
      <c r="B32" s="126">
        <v>2876</v>
      </c>
      <c r="C32" s="125">
        <v>3088</v>
      </c>
      <c r="D32" s="84">
        <v>0.93134715025906734</v>
      </c>
      <c r="E32" s="71">
        <v>-212</v>
      </c>
      <c r="F32" s="126">
        <v>4500</v>
      </c>
      <c r="G32" s="125">
        <v>4500</v>
      </c>
      <c r="H32" s="84">
        <v>1</v>
      </c>
      <c r="I32" s="71">
        <v>0</v>
      </c>
      <c r="J32" s="84">
        <v>0.63911111111111107</v>
      </c>
      <c r="K32" s="84">
        <v>0.68622222222222218</v>
      </c>
      <c r="L32" s="89">
        <v>-4.7111111111111104E-2</v>
      </c>
    </row>
    <row r="33" spans="1:12" x14ac:dyDescent="0.4">
      <c r="A33" s="45" t="s">
        <v>138</v>
      </c>
      <c r="B33" s="124">
        <v>8769</v>
      </c>
      <c r="C33" s="123">
        <v>2212</v>
      </c>
      <c r="D33" s="79">
        <v>3.9642857142857144</v>
      </c>
      <c r="E33" s="70">
        <v>6557</v>
      </c>
      <c r="F33" s="124">
        <v>12330</v>
      </c>
      <c r="G33" s="123">
        <v>4500</v>
      </c>
      <c r="H33" s="79">
        <v>2.74</v>
      </c>
      <c r="I33" s="70">
        <v>7830</v>
      </c>
      <c r="J33" s="79">
        <v>0.71119221411192213</v>
      </c>
      <c r="K33" s="79">
        <v>0.49155555555555558</v>
      </c>
      <c r="L33" s="78">
        <v>0.21963665855636655</v>
      </c>
    </row>
    <row r="34" spans="1:12" x14ac:dyDescent="0.4">
      <c r="A34" s="69" t="s">
        <v>112</v>
      </c>
      <c r="B34" s="172">
        <v>1397</v>
      </c>
      <c r="C34" s="172">
        <v>1582</v>
      </c>
      <c r="D34" s="88">
        <v>0.88305941845764857</v>
      </c>
      <c r="E34" s="74">
        <v>-185</v>
      </c>
      <c r="F34" s="172">
        <v>2657</v>
      </c>
      <c r="G34" s="172">
        <v>2574</v>
      </c>
      <c r="H34" s="88">
        <v>1.0322455322455322</v>
      </c>
      <c r="I34" s="74">
        <v>83</v>
      </c>
      <c r="J34" s="88">
        <v>0.52578095596537444</v>
      </c>
      <c r="K34" s="88">
        <v>0.61460761460761459</v>
      </c>
      <c r="L34" s="87">
        <v>-8.8826658642240153E-2</v>
      </c>
    </row>
    <row r="35" spans="1:12" x14ac:dyDescent="0.4">
      <c r="A35" s="38" t="s">
        <v>111</v>
      </c>
      <c r="B35" s="138">
        <v>891</v>
      </c>
      <c r="C35" s="128">
        <v>998</v>
      </c>
      <c r="D35" s="82">
        <v>0.89278557114228452</v>
      </c>
      <c r="E35" s="83">
        <v>-107</v>
      </c>
      <c r="F35" s="138">
        <v>1487</v>
      </c>
      <c r="G35" s="128">
        <v>1404</v>
      </c>
      <c r="H35" s="82">
        <v>1.0591168091168091</v>
      </c>
      <c r="I35" s="83">
        <v>83</v>
      </c>
      <c r="J35" s="82">
        <v>0.59919300605245462</v>
      </c>
      <c r="K35" s="82">
        <v>0.71082621082621078</v>
      </c>
      <c r="L35" s="81">
        <v>-0.11163320477375616</v>
      </c>
    </row>
    <row r="36" spans="1:12" x14ac:dyDescent="0.4">
      <c r="A36" s="39" t="s">
        <v>110</v>
      </c>
      <c r="B36" s="126">
        <v>506</v>
      </c>
      <c r="C36" s="125">
        <v>584</v>
      </c>
      <c r="D36" s="84">
        <v>0.86643835616438358</v>
      </c>
      <c r="E36" s="71">
        <v>-78</v>
      </c>
      <c r="F36" s="126">
        <v>1170</v>
      </c>
      <c r="G36" s="125">
        <v>1170</v>
      </c>
      <c r="H36" s="84">
        <v>1</v>
      </c>
      <c r="I36" s="71">
        <v>0</v>
      </c>
      <c r="J36" s="84">
        <v>0.4324786324786325</v>
      </c>
      <c r="K36" s="84">
        <v>0.49914529914529915</v>
      </c>
      <c r="L36" s="89">
        <v>-6.6666666666666652E-2</v>
      </c>
    </row>
    <row r="37" spans="1:12" s="58" customFormat="1" x14ac:dyDescent="0.4">
      <c r="A37" s="66" t="s">
        <v>85</v>
      </c>
      <c r="B37" s="137">
        <v>227961</v>
      </c>
      <c r="C37" s="137">
        <v>247063</v>
      </c>
      <c r="D37" s="76">
        <v>0.92268368796622724</v>
      </c>
      <c r="E37" s="77">
        <v>-19102</v>
      </c>
      <c r="F37" s="137">
        <v>345991</v>
      </c>
      <c r="G37" s="137">
        <v>366598</v>
      </c>
      <c r="H37" s="76">
        <v>0.94378856404017475</v>
      </c>
      <c r="I37" s="77">
        <v>-20607</v>
      </c>
      <c r="J37" s="76">
        <v>0.6588639588891041</v>
      </c>
      <c r="K37" s="76">
        <v>0.67393439134965272</v>
      </c>
      <c r="L37" s="90">
        <v>-1.5070432460548622E-2</v>
      </c>
    </row>
    <row r="38" spans="1:12" s="58" customFormat="1" x14ac:dyDescent="0.4">
      <c r="A38" s="69" t="s">
        <v>109</v>
      </c>
      <c r="B38" s="171">
        <v>226289</v>
      </c>
      <c r="C38" s="171">
        <v>247063</v>
      </c>
      <c r="D38" s="76">
        <v>0.91591618332166291</v>
      </c>
      <c r="E38" s="77">
        <v>-20774</v>
      </c>
      <c r="F38" s="171">
        <v>343210</v>
      </c>
      <c r="G38" s="171">
        <v>366598</v>
      </c>
      <c r="H38" s="76">
        <v>0.93620259794106897</v>
      </c>
      <c r="I38" s="77">
        <v>-23388</v>
      </c>
      <c r="J38" s="76">
        <v>0.65933102182337344</v>
      </c>
      <c r="K38" s="76">
        <v>0.67393439134965272</v>
      </c>
      <c r="L38" s="90">
        <v>-1.4603369526279275E-2</v>
      </c>
    </row>
    <row r="39" spans="1:12" x14ac:dyDescent="0.4">
      <c r="A39" s="39" t="s">
        <v>84</v>
      </c>
      <c r="B39" s="125">
        <v>90766</v>
      </c>
      <c r="C39" s="135">
        <v>92260</v>
      </c>
      <c r="D39" s="97">
        <v>0.9838066334272707</v>
      </c>
      <c r="E39" s="70">
        <v>-1494</v>
      </c>
      <c r="F39" s="134">
        <v>132462</v>
      </c>
      <c r="G39" s="125">
        <v>132588</v>
      </c>
      <c r="H39" s="79">
        <v>0.99904968775454794</v>
      </c>
      <c r="I39" s="71">
        <v>-126</v>
      </c>
      <c r="J39" s="84">
        <v>0.68522293185970318</v>
      </c>
      <c r="K39" s="84">
        <v>0.69583974416990979</v>
      </c>
      <c r="L39" s="89">
        <v>-1.0616812310206614E-2</v>
      </c>
    </row>
    <row r="40" spans="1:12" x14ac:dyDescent="0.4">
      <c r="A40" s="39" t="s">
        <v>108</v>
      </c>
      <c r="B40" s="125">
        <v>4808</v>
      </c>
      <c r="C40" s="125">
        <v>4711</v>
      </c>
      <c r="D40" s="82">
        <v>1.0205901082572701</v>
      </c>
      <c r="E40" s="70">
        <v>97</v>
      </c>
      <c r="F40" s="126">
        <v>6487</v>
      </c>
      <c r="G40" s="125">
        <v>6480</v>
      </c>
      <c r="H40" s="79">
        <v>1.0010802469135802</v>
      </c>
      <c r="I40" s="71">
        <v>7</v>
      </c>
      <c r="J40" s="84">
        <v>0.74117465700632035</v>
      </c>
      <c r="K40" s="84">
        <v>0.72700617283950619</v>
      </c>
      <c r="L40" s="89">
        <v>1.4168484166814155E-2</v>
      </c>
    </row>
    <row r="41" spans="1:12" x14ac:dyDescent="0.4">
      <c r="A41" s="39" t="s">
        <v>107</v>
      </c>
      <c r="B41" s="125">
        <v>13411</v>
      </c>
      <c r="C41" s="125">
        <v>10657</v>
      </c>
      <c r="D41" s="82">
        <v>1.2584216946607862</v>
      </c>
      <c r="E41" s="70">
        <v>2754</v>
      </c>
      <c r="F41" s="126">
        <v>15420</v>
      </c>
      <c r="G41" s="125">
        <v>15650</v>
      </c>
      <c r="H41" s="79">
        <v>0.98530351437699681</v>
      </c>
      <c r="I41" s="71">
        <v>-230</v>
      </c>
      <c r="J41" s="84">
        <v>0.8697146562905318</v>
      </c>
      <c r="K41" s="84">
        <v>0.68095846645367408</v>
      </c>
      <c r="L41" s="89">
        <v>0.18875618983685771</v>
      </c>
    </row>
    <row r="42" spans="1:12" x14ac:dyDescent="0.4">
      <c r="A42" s="45" t="s">
        <v>106</v>
      </c>
      <c r="B42" s="125">
        <v>20117</v>
      </c>
      <c r="C42" s="125">
        <v>26998</v>
      </c>
      <c r="D42" s="82">
        <v>0.74512926883472852</v>
      </c>
      <c r="E42" s="70">
        <v>-6881</v>
      </c>
      <c r="F42" s="126">
        <v>32220</v>
      </c>
      <c r="G42" s="125">
        <v>45119</v>
      </c>
      <c r="H42" s="79">
        <v>0.71411157162171146</v>
      </c>
      <c r="I42" s="71">
        <v>-12899</v>
      </c>
      <c r="J42" s="84">
        <v>0.62436374922408444</v>
      </c>
      <c r="K42" s="84">
        <v>0.59837319089518826</v>
      </c>
      <c r="L42" s="89">
        <v>2.5990558328896185E-2</v>
      </c>
    </row>
    <row r="43" spans="1:12" x14ac:dyDescent="0.4">
      <c r="A43" s="45" t="s">
        <v>105</v>
      </c>
      <c r="B43" s="125">
        <v>10096</v>
      </c>
      <c r="C43" s="125">
        <v>14642</v>
      </c>
      <c r="D43" s="82">
        <v>0.68952328916814642</v>
      </c>
      <c r="E43" s="70">
        <v>-4546</v>
      </c>
      <c r="F43" s="126">
        <v>14160</v>
      </c>
      <c r="G43" s="125">
        <v>21720</v>
      </c>
      <c r="H43" s="79">
        <v>0.65193370165745856</v>
      </c>
      <c r="I43" s="71">
        <v>-7560</v>
      </c>
      <c r="J43" s="84">
        <v>0.71299435028248592</v>
      </c>
      <c r="K43" s="84">
        <v>0.67412523020257831</v>
      </c>
      <c r="L43" s="89">
        <v>3.8869120079907615E-2</v>
      </c>
    </row>
    <row r="44" spans="1:12" x14ac:dyDescent="0.4">
      <c r="A44" s="39" t="s">
        <v>82</v>
      </c>
      <c r="B44" s="125">
        <v>28644</v>
      </c>
      <c r="C44" s="125">
        <v>33979</v>
      </c>
      <c r="D44" s="82">
        <v>0.84299125930721919</v>
      </c>
      <c r="E44" s="70">
        <v>-5335</v>
      </c>
      <c r="F44" s="126">
        <v>49197</v>
      </c>
      <c r="G44" s="125">
        <v>52757</v>
      </c>
      <c r="H44" s="79">
        <v>0.93252080292662587</v>
      </c>
      <c r="I44" s="71">
        <v>-3560</v>
      </c>
      <c r="J44" s="84">
        <v>0.58223062381852553</v>
      </c>
      <c r="K44" s="84">
        <v>0.64406619026858991</v>
      </c>
      <c r="L44" s="89">
        <v>-6.1835566450064383E-2</v>
      </c>
    </row>
    <row r="45" spans="1:12" x14ac:dyDescent="0.4">
      <c r="A45" s="39" t="s">
        <v>83</v>
      </c>
      <c r="B45" s="125">
        <v>21776</v>
      </c>
      <c r="C45" s="125">
        <v>25408</v>
      </c>
      <c r="D45" s="82">
        <v>0.85705289672544083</v>
      </c>
      <c r="E45" s="70">
        <v>-3632</v>
      </c>
      <c r="F45" s="130">
        <v>33030</v>
      </c>
      <c r="G45" s="125">
        <v>33174</v>
      </c>
      <c r="H45" s="79">
        <v>0.99565925122083554</v>
      </c>
      <c r="I45" s="71">
        <v>-144</v>
      </c>
      <c r="J45" s="84">
        <v>0.65927944293066909</v>
      </c>
      <c r="K45" s="84">
        <v>0.76590100681256401</v>
      </c>
      <c r="L45" s="89">
        <v>-0.10662156388189492</v>
      </c>
    </row>
    <row r="46" spans="1:12" x14ac:dyDescent="0.4">
      <c r="A46" s="39" t="s">
        <v>81</v>
      </c>
      <c r="B46" s="125">
        <v>5031</v>
      </c>
      <c r="C46" s="125">
        <v>5772</v>
      </c>
      <c r="D46" s="82">
        <v>0.8716216216216216</v>
      </c>
      <c r="E46" s="70">
        <v>-741</v>
      </c>
      <c r="F46" s="129">
        <v>8100</v>
      </c>
      <c r="G46" s="125">
        <v>8370</v>
      </c>
      <c r="H46" s="79">
        <v>0.967741935483871</v>
      </c>
      <c r="I46" s="71">
        <v>-270</v>
      </c>
      <c r="J46" s="84">
        <v>0.62111111111111106</v>
      </c>
      <c r="K46" s="84">
        <v>0.68960573476702514</v>
      </c>
      <c r="L46" s="89">
        <v>-6.8494623655914078E-2</v>
      </c>
    </row>
    <row r="47" spans="1:12" x14ac:dyDescent="0.4">
      <c r="A47" s="39" t="s">
        <v>104</v>
      </c>
      <c r="B47" s="125">
        <v>2690</v>
      </c>
      <c r="C47" s="128">
        <v>2616</v>
      </c>
      <c r="D47" s="82">
        <v>1.0282874617737003</v>
      </c>
      <c r="E47" s="70">
        <v>74</v>
      </c>
      <c r="F47" s="126">
        <v>4980</v>
      </c>
      <c r="G47" s="125">
        <v>4980</v>
      </c>
      <c r="H47" s="79">
        <v>1</v>
      </c>
      <c r="I47" s="71">
        <v>0</v>
      </c>
      <c r="J47" s="84">
        <v>0.54016064257028118</v>
      </c>
      <c r="K47" s="84">
        <v>0.52530120481927711</v>
      </c>
      <c r="L47" s="89">
        <v>1.4859437751004068E-2</v>
      </c>
    </row>
    <row r="48" spans="1:12" x14ac:dyDescent="0.4">
      <c r="A48" s="39" t="s">
        <v>80</v>
      </c>
      <c r="B48" s="125">
        <v>6643</v>
      </c>
      <c r="C48" s="125">
        <v>7289</v>
      </c>
      <c r="D48" s="82">
        <v>0.91137330223624635</v>
      </c>
      <c r="E48" s="70">
        <v>-646</v>
      </c>
      <c r="F48" s="124">
        <v>8100</v>
      </c>
      <c r="G48" s="125">
        <v>8370</v>
      </c>
      <c r="H48" s="79">
        <v>0.967741935483871</v>
      </c>
      <c r="I48" s="71">
        <v>-270</v>
      </c>
      <c r="J48" s="84">
        <v>0.82012345679012344</v>
      </c>
      <c r="K48" s="84">
        <v>0.87084826762246115</v>
      </c>
      <c r="L48" s="89">
        <v>-5.0724810832337708E-2</v>
      </c>
    </row>
    <row r="49" spans="1:12" x14ac:dyDescent="0.4">
      <c r="A49" s="45" t="s">
        <v>78</v>
      </c>
      <c r="B49" s="125">
        <v>3610</v>
      </c>
      <c r="C49" s="123">
        <v>3967</v>
      </c>
      <c r="D49" s="82">
        <v>0.91000756238971514</v>
      </c>
      <c r="E49" s="70">
        <v>-357</v>
      </c>
      <c r="F49" s="126">
        <v>7830</v>
      </c>
      <c r="G49" s="125">
        <v>8370</v>
      </c>
      <c r="H49" s="79">
        <v>0.93548387096774188</v>
      </c>
      <c r="I49" s="71">
        <v>-540</v>
      </c>
      <c r="J49" s="84">
        <v>0.46104725415070241</v>
      </c>
      <c r="K49" s="79">
        <v>0.47395459976105137</v>
      </c>
      <c r="L49" s="78">
        <v>-1.2907345610348953E-2</v>
      </c>
    </row>
    <row r="50" spans="1:12" x14ac:dyDescent="0.4">
      <c r="A50" s="39" t="s">
        <v>79</v>
      </c>
      <c r="B50" s="125">
        <v>6127</v>
      </c>
      <c r="C50" s="125">
        <v>6338</v>
      </c>
      <c r="D50" s="82">
        <v>0.96670874092773751</v>
      </c>
      <c r="E50" s="71">
        <v>-211</v>
      </c>
      <c r="F50" s="126">
        <v>8097</v>
      </c>
      <c r="G50" s="125">
        <v>8613</v>
      </c>
      <c r="H50" s="84">
        <v>0.94009056078021591</v>
      </c>
      <c r="I50" s="71">
        <v>-516</v>
      </c>
      <c r="J50" s="84">
        <v>0.75670001235025319</v>
      </c>
      <c r="K50" s="84">
        <v>0.73586439103680479</v>
      </c>
      <c r="L50" s="89">
        <v>2.0835621313448405E-2</v>
      </c>
    </row>
    <row r="51" spans="1:12" x14ac:dyDescent="0.4">
      <c r="A51" s="39" t="s">
        <v>75</v>
      </c>
      <c r="B51" s="125">
        <v>5632</v>
      </c>
      <c r="C51" s="125">
        <v>7202</v>
      </c>
      <c r="D51" s="82">
        <v>0.78200499861149686</v>
      </c>
      <c r="E51" s="71">
        <v>-1570</v>
      </c>
      <c r="F51" s="126">
        <v>10624</v>
      </c>
      <c r="G51" s="125">
        <v>11347</v>
      </c>
      <c r="H51" s="84">
        <v>0.93628271789900419</v>
      </c>
      <c r="I51" s="71">
        <v>-723</v>
      </c>
      <c r="J51" s="84">
        <v>0.53012048192771088</v>
      </c>
      <c r="K51" s="84">
        <v>0.63470520842513445</v>
      </c>
      <c r="L51" s="89">
        <v>-0.10458472649742356</v>
      </c>
    </row>
    <row r="52" spans="1:12" x14ac:dyDescent="0.4">
      <c r="A52" s="39" t="s">
        <v>77</v>
      </c>
      <c r="B52" s="125">
        <v>1761</v>
      </c>
      <c r="C52" s="125">
        <v>2672</v>
      </c>
      <c r="D52" s="82">
        <v>0.65905688622754488</v>
      </c>
      <c r="E52" s="71">
        <v>-911</v>
      </c>
      <c r="F52" s="126">
        <v>3575</v>
      </c>
      <c r="G52" s="125">
        <v>4080</v>
      </c>
      <c r="H52" s="84">
        <v>0.87622549019607843</v>
      </c>
      <c r="I52" s="71">
        <v>-505</v>
      </c>
      <c r="J52" s="84">
        <v>0.49258741258741257</v>
      </c>
      <c r="K52" s="84">
        <v>0.65490196078431373</v>
      </c>
      <c r="L52" s="89">
        <v>-0.16231454819690116</v>
      </c>
    </row>
    <row r="53" spans="1:12" x14ac:dyDescent="0.4">
      <c r="A53" s="39" t="s">
        <v>76</v>
      </c>
      <c r="B53" s="125">
        <v>2687</v>
      </c>
      <c r="C53" s="125">
        <v>2552</v>
      </c>
      <c r="D53" s="82">
        <v>1.0528996865203761</v>
      </c>
      <c r="E53" s="71">
        <v>135</v>
      </c>
      <c r="F53" s="126">
        <v>4980</v>
      </c>
      <c r="G53" s="125">
        <v>4980</v>
      </c>
      <c r="H53" s="84">
        <v>1</v>
      </c>
      <c r="I53" s="71">
        <v>0</v>
      </c>
      <c r="J53" s="84">
        <v>0.53955823293172689</v>
      </c>
      <c r="K53" s="84">
        <v>0.51244979919678713</v>
      </c>
      <c r="L53" s="89">
        <v>2.7108433734939763E-2</v>
      </c>
    </row>
    <row r="54" spans="1:12" x14ac:dyDescent="0.4">
      <c r="A54" s="41" t="s">
        <v>103</v>
      </c>
      <c r="B54" s="120">
        <v>2490</v>
      </c>
      <c r="C54" s="120">
        <v>0</v>
      </c>
      <c r="D54" s="86" t="e">
        <v>#DIV/0!</v>
      </c>
      <c r="E54" s="85">
        <v>2490</v>
      </c>
      <c r="F54" s="121">
        <v>3948</v>
      </c>
      <c r="G54" s="120">
        <v>0</v>
      </c>
      <c r="H54" s="86" t="e">
        <v>#DIV/0!</v>
      </c>
      <c r="I54" s="85">
        <v>3948</v>
      </c>
      <c r="J54" s="86">
        <v>0.6306990881458967</v>
      </c>
      <c r="K54" s="86" t="e">
        <v>#DIV/0!</v>
      </c>
      <c r="L54" s="156" t="e">
        <v>#DIV/0!</v>
      </c>
    </row>
    <row r="55" spans="1:12" x14ac:dyDescent="0.4">
      <c r="A55" s="69" t="s">
        <v>102</v>
      </c>
      <c r="B55" s="122">
        <v>1672</v>
      </c>
      <c r="C55" s="122">
        <v>0</v>
      </c>
      <c r="D55" s="88" t="e">
        <v>#DIV/0!</v>
      </c>
      <c r="E55" s="74">
        <v>1672</v>
      </c>
      <c r="F55" s="122">
        <v>2781</v>
      </c>
      <c r="G55" s="122">
        <v>0</v>
      </c>
      <c r="H55" s="88" t="e">
        <v>#DIV/0!</v>
      </c>
      <c r="I55" s="74">
        <v>2781</v>
      </c>
      <c r="J55" s="88">
        <v>0.60122258180510613</v>
      </c>
      <c r="K55" s="88" t="e">
        <v>#DIV/0!</v>
      </c>
      <c r="L55" s="87" t="e">
        <v>#DIV/0!</v>
      </c>
    </row>
    <row r="56" spans="1:12" x14ac:dyDescent="0.4">
      <c r="A56" s="38" t="s">
        <v>101</v>
      </c>
      <c r="B56" s="191">
        <v>482</v>
      </c>
      <c r="C56" s="191">
        <v>0</v>
      </c>
      <c r="D56" s="82" t="e">
        <v>#DIV/0!</v>
      </c>
      <c r="E56" s="83">
        <v>482</v>
      </c>
      <c r="F56" s="191">
        <v>925</v>
      </c>
      <c r="G56" s="191">
        <v>0</v>
      </c>
      <c r="H56" s="82" t="e">
        <v>#DIV/0!</v>
      </c>
      <c r="I56" s="83">
        <v>925</v>
      </c>
      <c r="J56" s="82">
        <v>0.52108108108108109</v>
      </c>
      <c r="K56" s="82" t="e">
        <v>#DIV/0!</v>
      </c>
      <c r="L56" s="81" t="e">
        <v>#DIV/0!</v>
      </c>
    </row>
    <row r="57" spans="1:12" x14ac:dyDescent="0.4">
      <c r="A57" s="34" t="s">
        <v>100</v>
      </c>
      <c r="B57" s="200">
        <v>1190</v>
      </c>
      <c r="C57" s="200">
        <v>0</v>
      </c>
      <c r="D57" s="84" t="e">
        <v>#DIV/0!</v>
      </c>
      <c r="E57" s="71">
        <v>1190</v>
      </c>
      <c r="F57" s="200">
        <v>1856</v>
      </c>
      <c r="G57" s="200">
        <v>0</v>
      </c>
      <c r="H57" s="84" t="e">
        <v>#DIV/0!</v>
      </c>
      <c r="I57" s="71">
        <v>1856</v>
      </c>
      <c r="J57" s="84">
        <v>0.64116379310344829</v>
      </c>
      <c r="K57" s="84" t="e">
        <v>#DIV/0!</v>
      </c>
      <c r="L57" s="89" t="e">
        <v>#DIV/0!</v>
      </c>
    </row>
    <row r="58" spans="1:12" x14ac:dyDescent="0.4">
      <c r="A58" s="66" t="s">
        <v>93</v>
      </c>
      <c r="B58" s="171">
        <v>15710</v>
      </c>
      <c r="C58" s="171">
        <v>15788</v>
      </c>
      <c r="D58" s="76">
        <v>0.99505953889029641</v>
      </c>
      <c r="E58" s="77">
        <v>-78</v>
      </c>
      <c r="F58" s="171">
        <v>28286</v>
      </c>
      <c r="G58" s="171">
        <v>23970</v>
      </c>
      <c r="H58" s="76">
        <v>1.1800584063412598</v>
      </c>
      <c r="I58" s="77">
        <v>4316</v>
      </c>
      <c r="J58" s="76">
        <v>0.55539843031888569</v>
      </c>
      <c r="K58" s="76">
        <v>0.65865665415102215</v>
      </c>
      <c r="L58" s="90">
        <v>-0.10325822383213645</v>
      </c>
    </row>
    <row r="59" spans="1:12" x14ac:dyDescent="0.4">
      <c r="A59" s="113" t="s">
        <v>99</v>
      </c>
      <c r="B59" s="199">
        <v>12360</v>
      </c>
      <c r="C59" s="199">
        <v>15788</v>
      </c>
      <c r="D59" s="170">
        <v>0.7828730681530276</v>
      </c>
      <c r="E59" s="198">
        <v>-3428</v>
      </c>
      <c r="F59" s="199">
        <v>17666</v>
      </c>
      <c r="G59" s="199">
        <v>23970</v>
      </c>
      <c r="H59" s="170">
        <v>0.73700458906967037</v>
      </c>
      <c r="I59" s="198">
        <v>-6304</v>
      </c>
      <c r="J59" s="197">
        <v>0.69964904336012679</v>
      </c>
      <c r="K59" s="197">
        <v>0.65865665415102215</v>
      </c>
      <c r="L59" s="196">
        <v>4.099238920910464E-2</v>
      </c>
    </row>
    <row r="60" spans="1:12" s="28" customFormat="1" x14ac:dyDescent="0.4">
      <c r="A60" s="34" t="s">
        <v>98</v>
      </c>
      <c r="B60" s="195">
        <v>3350</v>
      </c>
      <c r="C60" s="194">
        <v>0</v>
      </c>
      <c r="D60" s="95" t="e">
        <v>#DIV/0!</v>
      </c>
      <c r="E60" s="67">
        <v>3350</v>
      </c>
      <c r="F60" s="195">
        <v>10620</v>
      </c>
      <c r="G60" s="194">
        <v>0</v>
      </c>
      <c r="H60" s="95" t="e">
        <v>#DIV/0!</v>
      </c>
      <c r="I60" s="67">
        <v>10620</v>
      </c>
      <c r="J60" s="193">
        <v>0.31544256120527309</v>
      </c>
      <c r="K60" s="193" t="e">
        <v>#DIV/0!</v>
      </c>
      <c r="L60" s="192" t="e">
        <v>#DIV/0!</v>
      </c>
    </row>
    <row r="61" spans="1:12" x14ac:dyDescent="0.4">
      <c r="A61" s="28" t="s">
        <v>97</v>
      </c>
      <c r="C61" s="31"/>
      <c r="E61" s="62"/>
      <c r="G61" s="31"/>
      <c r="I61" s="62"/>
      <c r="K61" s="31"/>
    </row>
    <row r="62" spans="1:12" x14ac:dyDescent="0.4">
      <c r="A62" s="28" t="s">
        <v>96</v>
      </c>
    </row>
    <row r="63" spans="1:12" s="28" customFormat="1" x14ac:dyDescent="0.4">
      <c r="A63" s="28" t="s">
        <v>95</v>
      </c>
      <c r="B63" s="29"/>
      <c r="C63" s="29"/>
      <c r="F63" s="29"/>
      <c r="G63" s="29"/>
      <c r="J63" s="29"/>
      <c r="K63" s="2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2009年4月月間航空旅客輸送実績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８月(中旬)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180</v>
      </c>
      <c r="C4" s="269" t="s">
        <v>179</v>
      </c>
      <c r="D4" s="274" t="s">
        <v>90</v>
      </c>
      <c r="E4" s="274"/>
      <c r="F4" s="275" t="s">
        <v>180</v>
      </c>
      <c r="G4" s="275" t="s">
        <v>179</v>
      </c>
      <c r="H4" s="274" t="s">
        <v>90</v>
      </c>
      <c r="I4" s="274"/>
      <c r="J4" s="275" t="s">
        <v>180</v>
      </c>
      <c r="K4" s="275" t="s">
        <v>179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198159</v>
      </c>
      <c r="C6" s="171">
        <v>209541</v>
      </c>
      <c r="D6" s="76">
        <v>0.94568127478631869</v>
      </c>
      <c r="E6" s="77">
        <v>-11382</v>
      </c>
      <c r="F6" s="171">
        <v>256296</v>
      </c>
      <c r="G6" s="171">
        <v>254368</v>
      </c>
      <c r="H6" s="76">
        <v>1.0075795697572021</v>
      </c>
      <c r="I6" s="77">
        <v>1928</v>
      </c>
      <c r="J6" s="76">
        <v>0.77316462215563253</v>
      </c>
      <c r="K6" s="76">
        <v>0.82377107183293496</v>
      </c>
      <c r="L6" s="90">
        <v>-5.0606449677302434E-2</v>
      </c>
    </row>
    <row r="7" spans="1:17" s="58" customFormat="1" x14ac:dyDescent="0.4">
      <c r="A7" s="66" t="s">
        <v>87</v>
      </c>
      <c r="B7" s="171">
        <v>97173</v>
      </c>
      <c r="C7" s="171">
        <v>106371</v>
      </c>
      <c r="D7" s="76">
        <v>0.9135290633725357</v>
      </c>
      <c r="E7" s="77">
        <v>-9198</v>
      </c>
      <c r="F7" s="171">
        <v>127870</v>
      </c>
      <c r="G7" s="171">
        <v>129085</v>
      </c>
      <c r="H7" s="76">
        <v>0.99058759731959567</v>
      </c>
      <c r="I7" s="77">
        <v>-1215</v>
      </c>
      <c r="J7" s="76">
        <v>0.75993587237037619</v>
      </c>
      <c r="K7" s="76">
        <v>0.82403842429406982</v>
      </c>
      <c r="L7" s="90">
        <v>-6.4102551923693629E-2</v>
      </c>
    </row>
    <row r="8" spans="1:17" x14ac:dyDescent="0.4">
      <c r="A8" s="69" t="s">
        <v>131</v>
      </c>
      <c r="B8" s="172">
        <v>77502</v>
      </c>
      <c r="C8" s="172">
        <v>84451</v>
      </c>
      <c r="D8" s="88">
        <v>0.91771559839433514</v>
      </c>
      <c r="E8" s="74">
        <v>-6949</v>
      </c>
      <c r="F8" s="172">
        <v>103965</v>
      </c>
      <c r="G8" s="172">
        <v>103321</v>
      </c>
      <c r="H8" s="88">
        <v>1.0062330020034649</v>
      </c>
      <c r="I8" s="74">
        <v>644</v>
      </c>
      <c r="J8" s="88">
        <v>0.74546241523589674</v>
      </c>
      <c r="K8" s="88">
        <v>0.81736529843884598</v>
      </c>
      <c r="L8" s="87">
        <v>-7.1902883202949242E-2</v>
      </c>
    </row>
    <row r="9" spans="1:17" x14ac:dyDescent="0.4">
      <c r="A9" s="38" t="s">
        <v>84</v>
      </c>
      <c r="B9" s="138">
        <v>45607</v>
      </c>
      <c r="C9" s="138">
        <v>48907</v>
      </c>
      <c r="D9" s="82">
        <v>0.93252499642178011</v>
      </c>
      <c r="E9" s="83">
        <v>-3300</v>
      </c>
      <c r="F9" s="138">
        <v>61604</v>
      </c>
      <c r="G9" s="138">
        <v>57875</v>
      </c>
      <c r="H9" s="82">
        <v>1.0644319654427645</v>
      </c>
      <c r="I9" s="83">
        <v>3729</v>
      </c>
      <c r="J9" s="82">
        <v>0.74032530355171744</v>
      </c>
      <c r="K9" s="82">
        <v>0.84504535637149025</v>
      </c>
      <c r="L9" s="81">
        <v>-0.10472005281977281</v>
      </c>
    </row>
    <row r="10" spans="1:17" x14ac:dyDescent="0.4">
      <c r="A10" s="39" t="s">
        <v>86</v>
      </c>
      <c r="B10" s="138">
        <v>7051</v>
      </c>
      <c r="C10" s="138">
        <v>7128</v>
      </c>
      <c r="D10" s="84">
        <v>0.98919753086419748</v>
      </c>
      <c r="E10" s="71">
        <v>-77</v>
      </c>
      <c r="F10" s="138">
        <v>7610</v>
      </c>
      <c r="G10" s="138">
        <v>7610</v>
      </c>
      <c r="H10" s="84">
        <v>1</v>
      </c>
      <c r="I10" s="71">
        <v>0</v>
      </c>
      <c r="J10" s="84">
        <v>0.92654402102496713</v>
      </c>
      <c r="K10" s="84">
        <v>0.93666228646517735</v>
      </c>
      <c r="L10" s="89">
        <v>-1.0118265440210217E-2</v>
      </c>
    </row>
    <row r="11" spans="1:17" x14ac:dyDescent="0.4">
      <c r="A11" s="39" t="s">
        <v>106</v>
      </c>
      <c r="B11" s="138">
        <v>9428</v>
      </c>
      <c r="C11" s="138">
        <v>11399</v>
      </c>
      <c r="D11" s="84">
        <v>0.82709009562242297</v>
      </c>
      <c r="E11" s="71">
        <v>-1971</v>
      </c>
      <c r="F11" s="138">
        <v>12576</v>
      </c>
      <c r="G11" s="138">
        <v>15512</v>
      </c>
      <c r="H11" s="84">
        <v>0.81072717895822588</v>
      </c>
      <c r="I11" s="71">
        <v>-2936</v>
      </c>
      <c r="J11" s="84">
        <v>0.74968193384223913</v>
      </c>
      <c r="K11" s="84">
        <v>0.73485043837029396</v>
      </c>
      <c r="L11" s="89">
        <v>1.4831495471945177E-2</v>
      </c>
    </row>
    <row r="12" spans="1:17" x14ac:dyDescent="0.4">
      <c r="A12" s="39" t="s">
        <v>82</v>
      </c>
      <c r="B12" s="138">
        <v>7227</v>
      </c>
      <c r="C12" s="138">
        <v>8562</v>
      </c>
      <c r="D12" s="84">
        <v>0.84407848633496851</v>
      </c>
      <c r="E12" s="71">
        <v>-1335</v>
      </c>
      <c r="F12" s="138">
        <v>9805</v>
      </c>
      <c r="G12" s="138">
        <v>9949</v>
      </c>
      <c r="H12" s="84">
        <v>0.98552618353603372</v>
      </c>
      <c r="I12" s="71">
        <v>-144</v>
      </c>
      <c r="J12" s="84">
        <v>0.73707292197858232</v>
      </c>
      <c r="K12" s="84">
        <v>0.86058900391999194</v>
      </c>
      <c r="L12" s="89">
        <v>-0.12351608194140962</v>
      </c>
    </row>
    <row r="13" spans="1:17" x14ac:dyDescent="0.4">
      <c r="A13" s="39" t="s">
        <v>83</v>
      </c>
      <c r="B13" s="138">
        <v>8189</v>
      </c>
      <c r="C13" s="138">
        <v>8455</v>
      </c>
      <c r="D13" s="84">
        <v>0.96853932584269664</v>
      </c>
      <c r="E13" s="71">
        <v>-266</v>
      </c>
      <c r="F13" s="138">
        <v>12370</v>
      </c>
      <c r="G13" s="138">
        <v>12375</v>
      </c>
      <c r="H13" s="84">
        <v>0.99959595959595959</v>
      </c>
      <c r="I13" s="71">
        <v>-5</v>
      </c>
      <c r="J13" s="84">
        <v>0.66200485044462409</v>
      </c>
      <c r="K13" s="84">
        <v>0.68323232323232319</v>
      </c>
      <c r="L13" s="89">
        <v>-2.1227472787699098E-2</v>
      </c>
    </row>
    <row r="14" spans="1:17" x14ac:dyDescent="0.4">
      <c r="A14" s="41" t="s">
        <v>130</v>
      </c>
      <c r="B14" s="138">
        <v>0</v>
      </c>
      <c r="C14" s="138">
        <v>0</v>
      </c>
      <c r="D14" s="84" t="e">
        <v>#DIV/0!</v>
      </c>
      <c r="E14" s="85">
        <v>0</v>
      </c>
      <c r="F14" s="138">
        <v>0</v>
      </c>
      <c r="G14" s="138">
        <v>0</v>
      </c>
      <c r="H14" s="82" t="e">
        <v>#DIV/0!</v>
      </c>
      <c r="I14" s="83">
        <v>0</v>
      </c>
      <c r="J14" s="84" t="e">
        <v>#DIV/0!</v>
      </c>
      <c r="K14" s="84" t="e">
        <v>#DIV/0!</v>
      </c>
      <c r="L14" s="156" t="e">
        <v>#DIV/0!</v>
      </c>
    </row>
    <row r="15" spans="1:17" x14ac:dyDescent="0.4">
      <c r="A15" s="45" t="s">
        <v>129</v>
      </c>
      <c r="B15" s="138">
        <v>0</v>
      </c>
      <c r="C15" s="138">
        <v>0</v>
      </c>
      <c r="D15" s="84" t="e">
        <v>#DIV/0!</v>
      </c>
      <c r="E15" s="71">
        <v>0</v>
      </c>
      <c r="F15" s="138">
        <v>0</v>
      </c>
      <c r="G15" s="138">
        <v>0</v>
      </c>
      <c r="H15" s="82" t="e">
        <v>#DIV/0!</v>
      </c>
      <c r="I15" s="83">
        <v>0</v>
      </c>
      <c r="J15" s="86" t="e">
        <v>#DIV/0!</v>
      </c>
      <c r="K15" s="86" t="e">
        <v>#DIV/0!</v>
      </c>
      <c r="L15" s="78" t="e">
        <v>#DIV/0!</v>
      </c>
    </row>
    <row r="16" spans="1:17" x14ac:dyDescent="0.4">
      <c r="A16" s="45" t="s">
        <v>128</v>
      </c>
      <c r="B16" s="121">
        <v>0</v>
      </c>
      <c r="C16" s="121">
        <v>0</v>
      </c>
      <c r="D16" s="86" t="e">
        <v>#DIV/0!</v>
      </c>
      <c r="E16" s="70">
        <v>0</v>
      </c>
      <c r="F16" s="121">
        <v>0</v>
      </c>
      <c r="G16" s="121">
        <v>0</v>
      </c>
      <c r="H16" s="86" t="e">
        <v>#DIV/0!</v>
      </c>
      <c r="I16" s="85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18176</v>
      </c>
      <c r="C17" s="172">
        <v>20176</v>
      </c>
      <c r="D17" s="88">
        <v>0.90087232355273594</v>
      </c>
      <c r="E17" s="74">
        <v>-2000</v>
      </c>
      <c r="F17" s="172">
        <v>21785</v>
      </c>
      <c r="G17" s="172">
        <v>23853</v>
      </c>
      <c r="H17" s="88">
        <v>0.91330230998197293</v>
      </c>
      <c r="I17" s="74">
        <v>-2068</v>
      </c>
      <c r="J17" s="88">
        <v>0.83433555198531095</v>
      </c>
      <c r="K17" s="88">
        <v>0.84584748249696051</v>
      </c>
      <c r="L17" s="87">
        <v>-1.151193051164956E-2</v>
      </c>
    </row>
    <row r="18" spans="1:12" x14ac:dyDescent="0.4">
      <c r="A18" s="38" t="s">
        <v>126</v>
      </c>
      <c r="B18" s="125">
        <v>30</v>
      </c>
      <c r="C18" s="138">
        <v>121</v>
      </c>
      <c r="D18" s="82">
        <v>0.24793388429752067</v>
      </c>
      <c r="E18" s="83">
        <v>-91</v>
      </c>
      <c r="F18" s="138">
        <v>150</v>
      </c>
      <c r="G18" s="128">
        <v>450</v>
      </c>
      <c r="H18" s="82">
        <v>0.33333333333333331</v>
      </c>
      <c r="I18" s="83">
        <v>-300</v>
      </c>
      <c r="J18" s="82">
        <v>0.2</v>
      </c>
      <c r="K18" s="82">
        <v>0.2688888888888889</v>
      </c>
      <c r="L18" s="81">
        <v>-6.8888888888888888E-2</v>
      </c>
    </row>
    <row r="19" spans="1:12" x14ac:dyDescent="0.4">
      <c r="A19" s="39" t="s">
        <v>106</v>
      </c>
      <c r="B19" s="173">
        <v>0</v>
      </c>
      <c r="C19" s="138">
        <v>1345</v>
      </c>
      <c r="D19" s="84">
        <v>0</v>
      </c>
      <c r="E19" s="71">
        <v>-1345</v>
      </c>
      <c r="F19" s="138">
        <v>0</v>
      </c>
      <c r="G19" s="128">
        <v>1800</v>
      </c>
      <c r="H19" s="84">
        <v>0</v>
      </c>
      <c r="I19" s="71">
        <v>-1800</v>
      </c>
      <c r="J19" s="84" t="e">
        <v>#DIV/0!</v>
      </c>
      <c r="K19" s="84">
        <v>0.74722222222222223</v>
      </c>
      <c r="L19" s="89" t="e">
        <v>#DIV/0!</v>
      </c>
    </row>
    <row r="20" spans="1:12" x14ac:dyDescent="0.4">
      <c r="A20" s="39" t="s">
        <v>98</v>
      </c>
      <c r="B20" s="125">
        <v>1020</v>
      </c>
      <c r="C20" s="138">
        <v>1098</v>
      </c>
      <c r="D20" s="84">
        <v>0.92896174863387981</v>
      </c>
      <c r="E20" s="71">
        <v>-78</v>
      </c>
      <c r="F20" s="138">
        <v>1455</v>
      </c>
      <c r="G20" s="128">
        <v>1305</v>
      </c>
      <c r="H20" s="84">
        <v>1.1149425287356323</v>
      </c>
      <c r="I20" s="71">
        <v>150</v>
      </c>
      <c r="J20" s="84">
        <v>0.7010309278350515</v>
      </c>
      <c r="K20" s="84">
        <v>0.8413793103448276</v>
      </c>
      <c r="L20" s="89">
        <v>-0.1403483825097761</v>
      </c>
    </row>
    <row r="21" spans="1:12" x14ac:dyDescent="0.4">
      <c r="A21" s="39" t="s">
        <v>125</v>
      </c>
      <c r="B21" s="125">
        <v>1453</v>
      </c>
      <c r="C21" s="138">
        <v>1470</v>
      </c>
      <c r="D21" s="84">
        <v>0.98843537414965987</v>
      </c>
      <c r="E21" s="71">
        <v>-17</v>
      </c>
      <c r="F21" s="138">
        <v>1500</v>
      </c>
      <c r="G21" s="128">
        <v>1500</v>
      </c>
      <c r="H21" s="84">
        <v>1</v>
      </c>
      <c r="I21" s="71">
        <v>0</v>
      </c>
      <c r="J21" s="84">
        <v>0.96866666666666668</v>
      </c>
      <c r="K21" s="84">
        <v>0.98</v>
      </c>
      <c r="L21" s="89">
        <v>-1.1333333333333306E-2</v>
      </c>
    </row>
    <row r="22" spans="1:12" x14ac:dyDescent="0.4">
      <c r="A22" s="39" t="s">
        <v>124</v>
      </c>
      <c r="B22" s="123">
        <v>2511</v>
      </c>
      <c r="C22" s="138">
        <v>2413</v>
      </c>
      <c r="D22" s="79">
        <v>1.0406133443845835</v>
      </c>
      <c r="E22" s="70">
        <v>98</v>
      </c>
      <c r="F22" s="138">
        <v>2610</v>
      </c>
      <c r="G22" s="128">
        <v>2700</v>
      </c>
      <c r="H22" s="79">
        <v>0.96666666666666667</v>
      </c>
      <c r="I22" s="70">
        <v>-90</v>
      </c>
      <c r="J22" s="79">
        <v>0.96206896551724141</v>
      </c>
      <c r="K22" s="79">
        <v>0.89370370370370367</v>
      </c>
      <c r="L22" s="78">
        <v>6.8365261813537748E-2</v>
      </c>
    </row>
    <row r="23" spans="1:12" x14ac:dyDescent="0.4">
      <c r="A23" s="45" t="s">
        <v>123</v>
      </c>
      <c r="B23" s="125">
        <v>851</v>
      </c>
      <c r="C23" s="138">
        <v>1110</v>
      </c>
      <c r="D23" s="84">
        <v>0.76666666666666672</v>
      </c>
      <c r="E23" s="71">
        <v>-259</v>
      </c>
      <c r="F23" s="138">
        <v>1495</v>
      </c>
      <c r="G23" s="128">
        <v>1500</v>
      </c>
      <c r="H23" s="84">
        <v>0.9966666666666667</v>
      </c>
      <c r="I23" s="71">
        <v>-5</v>
      </c>
      <c r="J23" s="84">
        <v>0.56923076923076921</v>
      </c>
      <c r="K23" s="84">
        <v>0.74</v>
      </c>
      <c r="L23" s="89">
        <v>-0.17076923076923078</v>
      </c>
    </row>
    <row r="24" spans="1:12" x14ac:dyDescent="0.4">
      <c r="A24" s="45" t="s">
        <v>122</v>
      </c>
      <c r="B24" s="125">
        <v>1465</v>
      </c>
      <c r="C24" s="138">
        <v>1437</v>
      </c>
      <c r="D24" s="84">
        <v>1.0194850382741822</v>
      </c>
      <c r="E24" s="71">
        <v>28</v>
      </c>
      <c r="F24" s="138">
        <v>1500</v>
      </c>
      <c r="G24" s="128">
        <v>1500</v>
      </c>
      <c r="H24" s="84">
        <v>1</v>
      </c>
      <c r="I24" s="71">
        <v>0</v>
      </c>
      <c r="J24" s="84">
        <v>0.97666666666666668</v>
      </c>
      <c r="K24" s="84">
        <v>0.95799999999999996</v>
      </c>
      <c r="L24" s="89">
        <v>1.866666666666672E-2</v>
      </c>
    </row>
    <row r="25" spans="1:12" x14ac:dyDescent="0.4">
      <c r="A25" s="39" t="s">
        <v>121</v>
      </c>
      <c r="B25" s="125">
        <v>1241</v>
      </c>
      <c r="C25" s="138">
        <v>1226</v>
      </c>
      <c r="D25" s="84">
        <v>1.0122349102773247</v>
      </c>
      <c r="E25" s="71">
        <v>15</v>
      </c>
      <c r="F25" s="138">
        <v>1485</v>
      </c>
      <c r="G25" s="128">
        <v>1500</v>
      </c>
      <c r="H25" s="84">
        <v>0.99</v>
      </c>
      <c r="I25" s="71">
        <v>-15</v>
      </c>
      <c r="J25" s="84">
        <v>0.83569023569023571</v>
      </c>
      <c r="K25" s="84">
        <v>0.81733333333333336</v>
      </c>
      <c r="L25" s="89">
        <v>1.8356902356902349E-2</v>
      </c>
    </row>
    <row r="26" spans="1:12" x14ac:dyDescent="0.4">
      <c r="A26" s="39" t="s">
        <v>120</v>
      </c>
      <c r="B26" s="128">
        <v>1075</v>
      </c>
      <c r="C26" s="138">
        <v>0</v>
      </c>
      <c r="D26" s="84" t="e">
        <v>#DIV/0!</v>
      </c>
      <c r="E26" s="71">
        <v>1075</v>
      </c>
      <c r="F26" s="138">
        <v>1495</v>
      </c>
      <c r="G26" s="128">
        <v>0</v>
      </c>
      <c r="H26" s="84" t="e">
        <v>#DIV/0!</v>
      </c>
      <c r="I26" s="71">
        <v>1495</v>
      </c>
      <c r="J26" s="84">
        <v>0.71906354515050164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3">
        <v>1191</v>
      </c>
      <c r="C27" s="138">
        <v>763</v>
      </c>
      <c r="D27" s="79">
        <v>1.5609436435124509</v>
      </c>
      <c r="E27" s="70">
        <v>428</v>
      </c>
      <c r="F27" s="138">
        <v>1500</v>
      </c>
      <c r="G27" s="128">
        <v>895</v>
      </c>
      <c r="H27" s="79">
        <v>1.6759776536312849</v>
      </c>
      <c r="I27" s="70">
        <v>605</v>
      </c>
      <c r="J27" s="79">
        <v>0.79400000000000004</v>
      </c>
      <c r="K27" s="79">
        <v>0.85251396648044697</v>
      </c>
      <c r="L27" s="78">
        <v>-5.8513966480446933E-2</v>
      </c>
    </row>
    <row r="28" spans="1:12" x14ac:dyDescent="0.4">
      <c r="A28" s="45" t="s">
        <v>118</v>
      </c>
      <c r="B28" s="125">
        <v>0</v>
      </c>
      <c r="C28" s="138">
        <v>410</v>
      </c>
      <c r="D28" s="84">
        <v>0</v>
      </c>
      <c r="E28" s="71">
        <v>-410</v>
      </c>
      <c r="F28" s="138">
        <v>0</v>
      </c>
      <c r="G28" s="128">
        <v>600</v>
      </c>
      <c r="H28" s="84">
        <v>0</v>
      </c>
      <c r="I28" s="71">
        <v>-600</v>
      </c>
      <c r="J28" s="84" t="e">
        <v>#DIV/0!</v>
      </c>
      <c r="K28" s="84">
        <v>0.68333333333333335</v>
      </c>
      <c r="L28" s="89" t="e">
        <v>#DIV/0!</v>
      </c>
    </row>
    <row r="29" spans="1:12" x14ac:dyDescent="0.4">
      <c r="A29" s="39" t="s">
        <v>117</v>
      </c>
      <c r="B29" s="125">
        <v>1172</v>
      </c>
      <c r="C29" s="138">
        <v>1350</v>
      </c>
      <c r="D29" s="84">
        <v>0.86814814814814811</v>
      </c>
      <c r="E29" s="71">
        <v>-178</v>
      </c>
      <c r="F29" s="138">
        <v>1495</v>
      </c>
      <c r="G29" s="128">
        <v>1495</v>
      </c>
      <c r="H29" s="84">
        <v>1</v>
      </c>
      <c r="I29" s="71">
        <v>0</v>
      </c>
      <c r="J29" s="84">
        <v>0.78394648829431435</v>
      </c>
      <c r="K29" s="84">
        <v>0.90301003344481601</v>
      </c>
      <c r="L29" s="89">
        <v>-0.11906354515050166</v>
      </c>
    </row>
    <row r="30" spans="1:12" x14ac:dyDescent="0.4">
      <c r="A30" s="45" t="s">
        <v>116</v>
      </c>
      <c r="B30" s="123">
        <v>0</v>
      </c>
      <c r="C30" s="138">
        <v>1251</v>
      </c>
      <c r="D30" s="79">
        <v>0</v>
      </c>
      <c r="E30" s="70">
        <v>-1251</v>
      </c>
      <c r="F30" s="138">
        <v>0</v>
      </c>
      <c r="G30" s="128">
        <v>1490</v>
      </c>
      <c r="H30" s="79">
        <v>0</v>
      </c>
      <c r="I30" s="70">
        <v>-1490</v>
      </c>
      <c r="J30" s="79" t="e">
        <v>#DIV/0!</v>
      </c>
      <c r="K30" s="79">
        <v>0.83959731543624161</v>
      </c>
      <c r="L30" s="78" t="e">
        <v>#DIV/0!</v>
      </c>
    </row>
    <row r="31" spans="1:12" x14ac:dyDescent="0.4">
      <c r="A31" s="45" t="s">
        <v>115</v>
      </c>
      <c r="B31" s="123">
        <v>1331</v>
      </c>
      <c r="C31" s="121">
        <v>1421</v>
      </c>
      <c r="D31" s="79">
        <v>0.93666432090077412</v>
      </c>
      <c r="E31" s="70">
        <v>-90</v>
      </c>
      <c r="F31" s="121">
        <v>1500</v>
      </c>
      <c r="G31" s="120">
        <v>1500</v>
      </c>
      <c r="H31" s="79">
        <v>1</v>
      </c>
      <c r="I31" s="70">
        <v>0</v>
      </c>
      <c r="J31" s="79">
        <v>0.88733333333333331</v>
      </c>
      <c r="K31" s="79">
        <v>0.94733333333333336</v>
      </c>
      <c r="L31" s="78">
        <v>-6.0000000000000053E-2</v>
      </c>
    </row>
    <row r="32" spans="1:12" x14ac:dyDescent="0.4">
      <c r="A32" s="39" t="s">
        <v>114</v>
      </c>
      <c r="B32" s="125">
        <v>1287</v>
      </c>
      <c r="C32" s="126">
        <v>1393</v>
      </c>
      <c r="D32" s="84">
        <v>0.92390524048815503</v>
      </c>
      <c r="E32" s="71">
        <v>-106</v>
      </c>
      <c r="F32" s="126">
        <v>1490</v>
      </c>
      <c r="G32" s="126">
        <v>1500</v>
      </c>
      <c r="H32" s="84">
        <v>0.99333333333333329</v>
      </c>
      <c r="I32" s="71">
        <v>-10</v>
      </c>
      <c r="J32" s="84">
        <v>0.86375838926174497</v>
      </c>
      <c r="K32" s="84">
        <v>0.92866666666666664</v>
      </c>
      <c r="L32" s="89">
        <v>-6.4908277404921666E-2</v>
      </c>
    </row>
    <row r="33" spans="1:12" x14ac:dyDescent="0.4">
      <c r="A33" s="45" t="s">
        <v>138</v>
      </c>
      <c r="B33" s="123">
        <v>3549</v>
      </c>
      <c r="C33" s="121">
        <v>3368</v>
      </c>
      <c r="D33" s="79">
        <v>1.0537410926365796</v>
      </c>
      <c r="E33" s="70">
        <v>181</v>
      </c>
      <c r="F33" s="121">
        <v>4110</v>
      </c>
      <c r="G33" s="120">
        <v>4118</v>
      </c>
      <c r="H33" s="79">
        <v>0.99805730937348225</v>
      </c>
      <c r="I33" s="70">
        <v>-8</v>
      </c>
      <c r="J33" s="79">
        <v>0.86350364963503645</v>
      </c>
      <c r="K33" s="79">
        <v>0.81787275376396307</v>
      </c>
      <c r="L33" s="78">
        <v>4.5630895871073385E-2</v>
      </c>
    </row>
    <row r="34" spans="1:12" x14ac:dyDescent="0.4">
      <c r="A34" s="69" t="s">
        <v>112</v>
      </c>
      <c r="B34" s="172">
        <v>1495</v>
      </c>
      <c r="C34" s="172">
        <v>1744</v>
      </c>
      <c r="D34" s="88">
        <v>0.85722477064220182</v>
      </c>
      <c r="E34" s="74">
        <v>-249</v>
      </c>
      <c r="F34" s="172">
        <v>2120</v>
      </c>
      <c r="G34" s="172">
        <v>1911</v>
      </c>
      <c r="H34" s="88">
        <v>1.109366823652538</v>
      </c>
      <c r="I34" s="74">
        <v>209</v>
      </c>
      <c r="J34" s="88">
        <v>0.70518867924528306</v>
      </c>
      <c r="K34" s="88">
        <v>0.91261119832548399</v>
      </c>
      <c r="L34" s="87">
        <v>-0.20742251908020093</v>
      </c>
    </row>
    <row r="35" spans="1:12" x14ac:dyDescent="0.4">
      <c r="A35" s="38" t="s">
        <v>111</v>
      </c>
      <c r="B35" s="138">
        <v>1218</v>
      </c>
      <c r="C35" s="138">
        <v>1406</v>
      </c>
      <c r="D35" s="82">
        <v>0.8662873399715505</v>
      </c>
      <c r="E35" s="83">
        <v>-188</v>
      </c>
      <c r="F35" s="138">
        <v>1719</v>
      </c>
      <c r="G35" s="138">
        <v>1521</v>
      </c>
      <c r="H35" s="82">
        <v>1.1301775147928994</v>
      </c>
      <c r="I35" s="83">
        <v>198</v>
      </c>
      <c r="J35" s="82">
        <v>0.70855148342059338</v>
      </c>
      <c r="K35" s="82">
        <v>0.92439184746877057</v>
      </c>
      <c r="L35" s="81">
        <v>-0.21584036404817719</v>
      </c>
    </row>
    <row r="36" spans="1:12" x14ac:dyDescent="0.4">
      <c r="A36" s="39" t="s">
        <v>110</v>
      </c>
      <c r="B36" s="138">
        <v>277</v>
      </c>
      <c r="C36" s="138">
        <v>338</v>
      </c>
      <c r="D36" s="84">
        <v>0.81952662721893488</v>
      </c>
      <c r="E36" s="71">
        <v>-61</v>
      </c>
      <c r="F36" s="138">
        <v>401</v>
      </c>
      <c r="G36" s="138">
        <v>390</v>
      </c>
      <c r="H36" s="84">
        <v>1.0282051282051281</v>
      </c>
      <c r="I36" s="71">
        <v>11</v>
      </c>
      <c r="J36" s="84">
        <v>0.69077306733167088</v>
      </c>
      <c r="K36" s="84">
        <v>0.8666666666666667</v>
      </c>
      <c r="L36" s="89">
        <v>-0.17589359933499582</v>
      </c>
    </row>
    <row r="37" spans="1:12" s="58" customFormat="1" x14ac:dyDescent="0.4">
      <c r="A37" s="66" t="s">
        <v>85</v>
      </c>
      <c r="B37" s="137">
        <v>100986</v>
      </c>
      <c r="C37" s="137">
        <v>103170</v>
      </c>
      <c r="D37" s="76">
        <v>0.97883105553940097</v>
      </c>
      <c r="E37" s="77">
        <v>-2184</v>
      </c>
      <c r="F37" s="137">
        <v>128426</v>
      </c>
      <c r="G37" s="137">
        <v>125283</v>
      </c>
      <c r="H37" s="76">
        <v>1.0250872025733739</v>
      </c>
      <c r="I37" s="77">
        <v>3143</v>
      </c>
      <c r="J37" s="76">
        <v>0.78633610016663291</v>
      </c>
      <c r="K37" s="76">
        <v>0.82349560594813342</v>
      </c>
      <c r="L37" s="90">
        <v>-3.7159505781500513E-2</v>
      </c>
    </row>
    <row r="38" spans="1:12" s="58" customFormat="1" x14ac:dyDescent="0.4">
      <c r="A38" s="69" t="s">
        <v>109</v>
      </c>
      <c r="B38" s="171">
        <v>100304</v>
      </c>
      <c r="C38" s="171">
        <v>103170</v>
      </c>
      <c r="D38" s="76">
        <v>0.97222060676553257</v>
      </c>
      <c r="E38" s="77">
        <v>-2866</v>
      </c>
      <c r="F38" s="171">
        <v>127516</v>
      </c>
      <c r="G38" s="171">
        <v>125283</v>
      </c>
      <c r="H38" s="76">
        <v>1.0178236472625974</v>
      </c>
      <c r="I38" s="77">
        <v>2233</v>
      </c>
      <c r="J38" s="76">
        <v>0.78659932871169114</v>
      </c>
      <c r="K38" s="76">
        <v>0.82349560594813342</v>
      </c>
      <c r="L38" s="90">
        <v>-3.6896277236442288E-2</v>
      </c>
    </row>
    <row r="39" spans="1:12" x14ac:dyDescent="0.4">
      <c r="A39" s="39" t="s">
        <v>84</v>
      </c>
      <c r="B39" s="169">
        <v>39711</v>
      </c>
      <c r="C39" s="169">
        <v>39780</v>
      </c>
      <c r="D39" s="170">
        <v>0.99826546003016592</v>
      </c>
      <c r="E39" s="70">
        <v>-69</v>
      </c>
      <c r="F39" s="169">
        <v>48073</v>
      </c>
      <c r="G39" s="169">
        <v>46394</v>
      </c>
      <c r="H39" s="79">
        <v>1.0361900245721429</v>
      </c>
      <c r="I39" s="70">
        <v>1679</v>
      </c>
      <c r="J39" s="79">
        <v>0.82605620618642484</v>
      </c>
      <c r="K39" s="79">
        <v>0.85743846187006945</v>
      </c>
      <c r="L39" s="78">
        <v>-3.1382255683644611E-2</v>
      </c>
    </row>
    <row r="40" spans="1:12" x14ac:dyDescent="0.4">
      <c r="A40" s="39" t="s">
        <v>108</v>
      </c>
      <c r="B40" s="159">
        <v>1785</v>
      </c>
      <c r="C40" s="159">
        <v>1672</v>
      </c>
      <c r="D40" s="84">
        <v>1.0675837320574162</v>
      </c>
      <c r="E40" s="71">
        <v>113</v>
      </c>
      <c r="F40" s="160">
        <v>2160</v>
      </c>
      <c r="G40" s="159">
        <v>2140</v>
      </c>
      <c r="H40" s="84">
        <v>1.0093457943925233</v>
      </c>
      <c r="I40" s="71">
        <v>20</v>
      </c>
      <c r="J40" s="84">
        <v>0.82638888888888884</v>
      </c>
      <c r="K40" s="84">
        <v>0.78130841121495331</v>
      </c>
      <c r="L40" s="89">
        <v>4.5080477673935526E-2</v>
      </c>
    </row>
    <row r="41" spans="1:12" x14ac:dyDescent="0.4">
      <c r="A41" s="39" t="s">
        <v>107</v>
      </c>
      <c r="B41" s="159">
        <v>6907</v>
      </c>
      <c r="C41" s="159">
        <v>6528</v>
      </c>
      <c r="D41" s="84">
        <v>1.0580575980392157</v>
      </c>
      <c r="E41" s="71">
        <v>379</v>
      </c>
      <c r="F41" s="160">
        <v>7840</v>
      </c>
      <c r="G41" s="159">
        <v>7930</v>
      </c>
      <c r="H41" s="166">
        <v>0.98865069356872637</v>
      </c>
      <c r="I41" s="71">
        <v>-90</v>
      </c>
      <c r="J41" s="84">
        <v>0.88099489795918362</v>
      </c>
      <c r="K41" s="84">
        <v>0.82320302648171506</v>
      </c>
      <c r="L41" s="89">
        <v>5.7791871477468559E-2</v>
      </c>
    </row>
    <row r="42" spans="1:12" x14ac:dyDescent="0.4">
      <c r="A42" s="45" t="s">
        <v>106</v>
      </c>
      <c r="B42" s="159">
        <v>9321</v>
      </c>
      <c r="C42" s="159">
        <v>10197</v>
      </c>
      <c r="D42" s="165">
        <v>0.91409238011179761</v>
      </c>
      <c r="E42" s="91">
        <v>-876</v>
      </c>
      <c r="F42" s="159">
        <v>12243</v>
      </c>
      <c r="G42" s="159">
        <v>14880</v>
      </c>
      <c r="H42" s="166">
        <v>0.8227822580645161</v>
      </c>
      <c r="I42" s="71">
        <v>-2637</v>
      </c>
      <c r="J42" s="84">
        <v>0.76133300661602543</v>
      </c>
      <c r="K42" s="84">
        <v>0.68528225806451615</v>
      </c>
      <c r="L42" s="89">
        <v>7.6050748551509284E-2</v>
      </c>
    </row>
    <row r="43" spans="1:12" x14ac:dyDescent="0.4">
      <c r="A43" s="45" t="s">
        <v>105</v>
      </c>
      <c r="B43" s="159">
        <v>6471</v>
      </c>
      <c r="C43" s="159">
        <v>6046</v>
      </c>
      <c r="D43" s="165">
        <v>1.07029440952696</v>
      </c>
      <c r="E43" s="91">
        <v>425</v>
      </c>
      <c r="F43" s="159">
        <v>8410</v>
      </c>
      <c r="G43" s="159">
        <v>7240</v>
      </c>
      <c r="H43" s="166">
        <v>1.1616022099447514</v>
      </c>
      <c r="I43" s="71">
        <v>1170</v>
      </c>
      <c r="J43" s="84">
        <v>0.76944114149821641</v>
      </c>
      <c r="K43" s="84">
        <v>0.83508287292817684</v>
      </c>
      <c r="L43" s="89">
        <v>-6.5641731429960437E-2</v>
      </c>
    </row>
    <row r="44" spans="1:12" x14ac:dyDescent="0.4">
      <c r="A44" s="39" t="s">
        <v>82</v>
      </c>
      <c r="B44" s="159">
        <v>12322</v>
      </c>
      <c r="C44" s="159">
        <v>14491</v>
      </c>
      <c r="D44" s="165">
        <v>0.85032088882754808</v>
      </c>
      <c r="E44" s="91">
        <v>-2169</v>
      </c>
      <c r="F44" s="168">
        <v>16275</v>
      </c>
      <c r="G44" s="168">
        <v>17793</v>
      </c>
      <c r="H44" s="166">
        <v>0.91468555049738665</v>
      </c>
      <c r="I44" s="71">
        <v>-1518</v>
      </c>
      <c r="J44" s="84">
        <v>0.75711213517665132</v>
      </c>
      <c r="K44" s="84">
        <v>0.81442140167481591</v>
      </c>
      <c r="L44" s="89">
        <v>-5.7309266498164591E-2</v>
      </c>
    </row>
    <row r="45" spans="1:12" x14ac:dyDescent="0.4">
      <c r="A45" s="39" t="s">
        <v>83</v>
      </c>
      <c r="B45" s="159">
        <v>7009</v>
      </c>
      <c r="C45" s="159">
        <v>9480</v>
      </c>
      <c r="D45" s="165">
        <v>0.73934599156118141</v>
      </c>
      <c r="E45" s="70">
        <v>-2471</v>
      </c>
      <c r="F45" s="160">
        <v>11205</v>
      </c>
      <c r="G45" s="159">
        <v>10890</v>
      </c>
      <c r="H45" s="166">
        <v>1.0289256198347108</v>
      </c>
      <c r="I45" s="71">
        <v>315</v>
      </c>
      <c r="J45" s="84">
        <v>0.62552431950022314</v>
      </c>
      <c r="K45" s="84">
        <v>0.87052341597796146</v>
      </c>
      <c r="L45" s="89">
        <v>-0.24499909647773832</v>
      </c>
    </row>
    <row r="46" spans="1:12" x14ac:dyDescent="0.4">
      <c r="A46" s="39" t="s">
        <v>81</v>
      </c>
      <c r="B46" s="159">
        <v>2452</v>
      </c>
      <c r="C46" s="159">
        <v>2288</v>
      </c>
      <c r="D46" s="165">
        <v>1.0716783216783217</v>
      </c>
      <c r="E46" s="70">
        <v>164</v>
      </c>
      <c r="F46" s="162">
        <v>2700</v>
      </c>
      <c r="G46" s="161">
        <v>2790</v>
      </c>
      <c r="H46" s="163">
        <v>0.967741935483871</v>
      </c>
      <c r="I46" s="71">
        <v>-90</v>
      </c>
      <c r="J46" s="84">
        <v>0.90814814814814815</v>
      </c>
      <c r="K46" s="84">
        <v>0.82007168458781365</v>
      </c>
      <c r="L46" s="89">
        <v>8.8076463560334495E-2</v>
      </c>
    </row>
    <row r="47" spans="1:12" x14ac:dyDescent="0.4">
      <c r="A47" s="39" t="s">
        <v>156</v>
      </c>
      <c r="B47" s="159">
        <v>999</v>
      </c>
      <c r="C47" s="159">
        <v>0</v>
      </c>
      <c r="D47" s="165" t="e">
        <v>#DIV/0!</v>
      </c>
      <c r="E47" s="70">
        <v>999</v>
      </c>
      <c r="F47" s="160">
        <v>1660</v>
      </c>
      <c r="G47" s="159">
        <v>0</v>
      </c>
      <c r="H47" s="167" t="e">
        <v>#DIV/0!</v>
      </c>
      <c r="I47" s="71">
        <v>1660</v>
      </c>
      <c r="J47" s="84">
        <v>0.60180722891566263</v>
      </c>
      <c r="K47" s="84" t="e">
        <v>#DIV/0!</v>
      </c>
      <c r="L47" s="89" t="e">
        <v>#DIV/0!</v>
      </c>
    </row>
    <row r="48" spans="1:12" x14ac:dyDescent="0.4">
      <c r="A48" s="39" t="s">
        <v>155</v>
      </c>
      <c r="B48" s="159">
        <v>1103</v>
      </c>
      <c r="C48" s="159">
        <v>0</v>
      </c>
      <c r="D48" s="165" t="e">
        <v>#DIV/0!</v>
      </c>
      <c r="E48" s="70">
        <v>1103</v>
      </c>
      <c r="F48" s="159">
        <v>1200</v>
      </c>
      <c r="G48" s="159">
        <v>0</v>
      </c>
      <c r="H48" s="163" t="e">
        <v>#DIV/0!</v>
      </c>
      <c r="I48" s="71">
        <v>1200</v>
      </c>
      <c r="J48" s="84">
        <v>0.91916666666666669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59">
        <v>2509</v>
      </c>
      <c r="C49" s="159">
        <v>2659</v>
      </c>
      <c r="D49" s="165">
        <v>0.94358781496803312</v>
      </c>
      <c r="E49" s="70">
        <v>-150</v>
      </c>
      <c r="F49" s="160">
        <v>2700</v>
      </c>
      <c r="G49" s="159">
        <v>2790</v>
      </c>
      <c r="H49" s="166">
        <v>0.967741935483871</v>
      </c>
      <c r="I49" s="71">
        <v>-90</v>
      </c>
      <c r="J49" s="84">
        <v>0.92925925925925923</v>
      </c>
      <c r="K49" s="84">
        <v>0.95304659498207889</v>
      </c>
      <c r="L49" s="89">
        <v>-2.3787335722819658E-2</v>
      </c>
    </row>
    <row r="50" spans="1:12" x14ac:dyDescent="0.4">
      <c r="A50" s="45" t="s">
        <v>78</v>
      </c>
      <c r="B50" s="159">
        <v>1919</v>
      </c>
      <c r="C50" s="159">
        <v>2148</v>
      </c>
      <c r="D50" s="165">
        <v>0.89338919925512106</v>
      </c>
      <c r="E50" s="70">
        <v>-229</v>
      </c>
      <c r="F50" s="162">
        <v>2700</v>
      </c>
      <c r="G50" s="161">
        <v>2790</v>
      </c>
      <c r="H50" s="166">
        <v>0.967741935483871</v>
      </c>
      <c r="I50" s="71">
        <v>-90</v>
      </c>
      <c r="J50" s="84">
        <v>0.71074074074074078</v>
      </c>
      <c r="K50" s="79">
        <v>0.76989247311827957</v>
      </c>
      <c r="L50" s="78">
        <v>-5.915173237753879E-2</v>
      </c>
    </row>
    <row r="51" spans="1:12" x14ac:dyDescent="0.4">
      <c r="A51" s="39" t="s">
        <v>79</v>
      </c>
      <c r="B51" s="159">
        <v>1857</v>
      </c>
      <c r="C51" s="159">
        <v>1872</v>
      </c>
      <c r="D51" s="165">
        <v>0.99198717948717952</v>
      </c>
      <c r="E51" s="71">
        <v>-15</v>
      </c>
      <c r="F51" s="160">
        <v>2700</v>
      </c>
      <c r="G51" s="161">
        <v>2790</v>
      </c>
      <c r="H51" s="163">
        <v>0.967741935483871</v>
      </c>
      <c r="I51" s="71">
        <v>-90</v>
      </c>
      <c r="J51" s="84">
        <v>0.68777777777777782</v>
      </c>
      <c r="K51" s="84">
        <v>0.67096774193548392</v>
      </c>
      <c r="L51" s="89">
        <v>1.6810035842293902E-2</v>
      </c>
    </row>
    <row r="52" spans="1:12" x14ac:dyDescent="0.4">
      <c r="A52" s="39" t="s">
        <v>75</v>
      </c>
      <c r="B52" s="159">
        <v>2644</v>
      </c>
      <c r="C52" s="159">
        <v>3407</v>
      </c>
      <c r="D52" s="165">
        <v>0.77604931024361612</v>
      </c>
      <c r="E52" s="71">
        <v>-763</v>
      </c>
      <c r="F52" s="164">
        <v>3590</v>
      </c>
      <c r="G52" s="159">
        <v>3780</v>
      </c>
      <c r="H52" s="163">
        <v>0.94973544973544977</v>
      </c>
      <c r="I52" s="71">
        <v>-190</v>
      </c>
      <c r="J52" s="84">
        <v>0.73649025069637886</v>
      </c>
      <c r="K52" s="84">
        <v>0.9013227513227513</v>
      </c>
      <c r="L52" s="89">
        <v>-0.16483250062637245</v>
      </c>
    </row>
    <row r="53" spans="1:12" x14ac:dyDescent="0.4">
      <c r="A53" s="39" t="s">
        <v>77</v>
      </c>
      <c r="B53" s="159">
        <v>837</v>
      </c>
      <c r="C53" s="159">
        <v>1010</v>
      </c>
      <c r="D53" s="82">
        <v>0.82871287128712867</v>
      </c>
      <c r="E53" s="71">
        <v>-173</v>
      </c>
      <c r="F53" s="162">
        <v>1200</v>
      </c>
      <c r="G53" s="161">
        <v>1200</v>
      </c>
      <c r="H53" s="84">
        <v>1</v>
      </c>
      <c r="I53" s="71">
        <v>0</v>
      </c>
      <c r="J53" s="84">
        <v>0.69750000000000001</v>
      </c>
      <c r="K53" s="84">
        <v>0.84166666666666667</v>
      </c>
      <c r="L53" s="89">
        <v>-0.14416666666666667</v>
      </c>
    </row>
    <row r="54" spans="1:12" x14ac:dyDescent="0.4">
      <c r="A54" s="39" t="s">
        <v>76</v>
      </c>
      <c r="B54" s="159">
        <v>1382</v>
      </c>
      <c r="C54" s="159">
        <v>1592</v>
      </c>
      <c r="D54" s="82">
        <v>0.86809045226130654</v>
      </c>
      <c r="E54" s="71">
        <v>-210</v>
      </c>
      <c r="F54" s="160">
        <v>1660</v>
      </c>
      <c r="G54" s="159">
        <v>1876</v>
      </c>
      <c r="H54" s="84">
        <v>0.88486140724946694</v>
      </c>
      <c r="I54" s="71">
        <v>-216</v>
      </c>
      <c r="J54" s="84">
        <v>0.83253012048192776</v>
      </c>
      <c r="K54" s="84">
        <v>0.84861407249466947</v>
      </c>
      <c r="L54" s="89">
        <v>-1.6083952012741709E-2</v>
      </c>
    </row>
    <row r="55" spans="1:12" x14ac:dyDescent="0.4">
      <c r="A55" s="41" t="s">
        <v>103</v>
      </c>
      <c r="B55" s="157">
        <v>1076</v>
      </c>
      <c r="C55" s="157">
        <v>0</v>
      </c>
      <c r="D55" s="86" t="e">
        <v>#DIV/0!</v>
      </c>
      <c r="E55" s="70">
        <v>1076</v>
      </c>
      <c r="F55" s="158">
        <v>1200</v>
      </c>
      <c r="G55" s="157">
        <v>0</v>
      </c>
      <c r="H55" s="79" t="e">
        <v>#DIV/0!</v>
      </c>
      <c r="I55" s="70">
        <v>1200</v>
      </c>
      <c r="J55" s="79">
        <v>0.89666666666666661</v>
      </c>
      <c r="K55" s="79" t="e">
        <v>#DIV/0!</v>
      </c>
      <c r="L55" s="78" t="e">
        <v>#DIV/0!</v>
      </c>
    </row>
    <row r="56" spans="1:12" x14ac:dyDescent="0.4">
      <c r="A56" s="69" t="s">
        <v>102</v>
      </c>
      <c r="B56" s="122">
        <v>682</v>
      </c>
      <c r="C56" s="122">
        <v>0</v>
      </c>
      <c r="D56" s="88" t="e">
        <v>#DIV/0!</v>
      </c>
      <c r="E56" s="74">
        <v>682</v>
      </c>
      <c r="F56" s="122">
        <v>910</v>
      </c>
      <c r="G56" s="122">
        <v>0</v>
      </c>
      <c r="H56" s="88" t="e">
        <v>#DIV/0!</v>
      </c>
      <c r="I56" s="74">
        <v>910</v>
      </c>
      <c r="J56" s="88">
        <v>0.74945054945054945</v>
      </c>
      <c r="K56" s="88" t="e">
        <v>#DIV/0!</v>
      </c>
      <c r="L56" s="87" t="e">
        <v>#DIV/0!</v>
      </c>
    </row>
    <row r="57" spans="1:12" x14ac:dyDescent="0.4">
      <c r="A57" s="38" t="s">
        <v>101</v>
      </c>
      <c r="B57" s="120">
        <v>202</v>
      </c>
      <c r="C57" s="120">
        <v>0</v>
      </c>
      <c r="D57" s="86" t="e">
        <v>#DIV/0!</v>
      </c>
      <c r="E57" s="85">
        <v>202</v>
      </c>
      <c r="F57" s="120">
        <v>300</v>
      </c>
      <c r="G57" s="120">
        <v>0</v>
      </c>
      <c r="H57" s="86" t="e">
        <v>#DIV/0!</v>
      </c>
      <c r="I57" s="85">
        <v>300</v>
      </c>
      <c r="J57" s="86">
        <v>0.67333333333333334</v>
      </c>
      <c r="K57" s="86" t="e">
        <v>#DIV/0!</v>
      </c>
      <c r="L57" s="156" t="e">
        <v>#DIV/0!</v>
      </c>
    </row>
    <row r="58" spans="1:12" x14ac:dyDescent="0.4">
      <c r="A58" s="34" t="s">
        <v>100</v>
      </c>
      <c r="B58" s="118">
        <v>480</v>
      </c>
      <c r="C58" s="118">
        <v>0</v>
      </c>
      <c r="D58" s="95" t="e">
        <v>#DIV/0!</v>
      </c>
      <c r="E58" s="67">
        <v>480</v>
      </c>
      <c r="F58" s="118">
        <v>610</v>
      </c>
      <c r="G58" s="118">
        <v>0</v>
      </c>
      <c r="H58" s="95" t="e">
        <v>#DIV/0!</v>
      </c>
      <c r="I58" s="67">
        <v>610</v>
      </c>
      <c r="J58" s="95">
        <v>0.78688524590163933</v>
      </c>
      <c r="K58" s="95" t="e">
        <v>#DIV/0!</v>
      </c>
      <c r="L58" s="94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51" t="s">
        <v>99</v>
      </c>
      <c r="B60" s="150"/>
      <c r="C60" s="149"/>
      <c r="D60" s="148"/>
      <c r="E60" s="147"/>
      <c r="F60" s="150"/>
      <c r="G60" s="149"/>
      <c r="H60" s="148"/>
      <c r="I60" s="147"/>
      <c r="J60" s="146"/>
      <c r="K60" s="146"/>
      <c r="L60" s="145"/>
    </row>
    <row r="61" spans="1:12" x14ac:dyDescent="0.4">
      <c r="A61" s="98" t="s">
        <v>137</v>
      </c>
      <c r="B61" s="144"/>
      <c r="C61" s="143"/>
      <c r="D61" s="142"/>
      <c r="E61" s="141"/>
      <c r="F61" s="144"/>
      <c r="G61" s="143"/>
      <c r="H61" s="142"/>
      <c r="I61" s="141"/>
      <c r="J61" s="140"/>
      <c r="K61" s="140"/>
      <c r="L61" s="139"/>
    </row>
    <row r="62" spans="1:12" x14ac:dyDescent="0.4">
      <c r="A62" s="66" t="s">
        <v>154</v>
      </c>
      <c r="B62" s="150"/>
      <c r="C62" s="149"/>
      <c r="D62" s="148"/>
      <c r="E62" s="147"/>
      <c r="F62" s="150"/>
      <c r="G62" s="149"/>
      <c r="H62" s="148"/>
      <c r="I62" s="147"/>
      <c r="J62" s="146"/>
      <c r="K62" s="146"/>
      <c r="L62" s="145"/>
    </row>
    <row r="63" spans="1:12" x14ac:dyDescent="0.4">
      <c r="A63" s="151" t="s">
        <v>153</v>
      </c>
      <c r="B63" s="215"/>
      <c r="C63" s="149"/>
      <c r="D63" s="148"/>
      <c r="E63" s="147"/>
      <c r="F63" s="150"/>
      <c r="G63" s="149"/>
      <c r="H63" s="148"/>
      <c r="I63" s="147"/>
      <c r="J63" s="146"/>
      <c r="K63" s="146"/>
      <c r="L63" s="145"/>
    </row>
    <row r="64" spans="1:12" x14ac:dyDescent="0.4">
      <c r="A64" s="28" t="s">
        <v>97</v>
      </c>
      <c r="C64" s="31"/>
      <c r="E64" s="62"/>
      <c r="G64" s="31"/>
      <c r="I64" s="62"/>
      <c r="K64" s="31"/>
    </row>
    <row r="65" spans="1:11" x14ac:dyDescent="0.4">
      <c r="A65" s="28" t="s">
        <v>96</v>
      </c>
      <c r="C65" s="31"/>
      <c r="E65" s="62"/>
      <c r="G65" s="31"/>
      <c r="I65" s="62"/>
      <c r="K65" s="31"/>
    </row>
    <row r="66" spans="1:11" s="28" customFormat="1" x14ac:dyDescent="0.4">
      <c r="A66" s="28" t="s">
        <v>95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2009年8月中旬航空旅客輸送実績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８月(下旬)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182</v>
      </c>
      <c r="C4" s="269" t="s">
        <v>181</v>
      </c>
      <c r="D4" s="274" t="s">
        <v>90</v>
      </c>
      <c r="E4" s="274"/>
      <c r="F4" s="275" t="s">
        <v>182</v>
      </c>
      <c r="G4" s="275" t="s">
        <v>181</v>
      </c>
      <c r="H4" s="274" t="s">
        <v>90</v>
      </c>
      <c r="I4" s="274"/>
      <c r="J4" s="275" t="s">
        <v>182</v>
      </c>
      <c r="K4" s="275" t="s">
        <v>181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206901</v>
      </c>
      <c r="C6" s="171">
        <v>208781</v>
      </c>
      <c r="D6" s="76">
        <v>0.99099534919365273</v>
      </c>
      <c r="E6" s="77">
        <v>-1880</v>
      </c>
      <c r="F6" s="171">
        <v>281906</v>
      </c>
      <c r="G6" s="171">
        <v>286229</v>
      </c>
      <c r="H6" s="76">
        <v>0.98489670857949407</v>
      </c>
      <c r="I6" s="77">
        <v>-4323</v>
      </c>
      <c r="J6" s="76">
        <v>0.73393613473994879</v>
      </c>
      <c r="K6" s="76">
        <v>0.72941945085927706</v>
      </c>
      <c r="L6" s="90">
        <v>4.5166838806717235E-3</v>
      </c>
    </row>
    <row r="7" spans="1:17" s="58" customFormat="1" x14ac:dyDescent="0.4">
      <c r="A7" s="66" t="s">
        <v>87</v>
      </c>
      <c r="B7" s="190">
        <v>100783</v>
      </c>
      <c r="C7" s="171">
        <v>105850</v>
      </c>
      <c r="D7" s="76">
        <v>0.9521303731695796</v>
      </c>
      <c r="E7" s="77">
        <v>-5067</v>
      </c>
      <c r="F7" s="171">
        <v>137830</v>
      </c>
      <c r="G7" s="171">
        <v>142422</v>
      </c>
      <c r="H7" s="76">
        <v>0.96775779022903763</v>
      </c>
      <c r="I7" s="189">
        <v>-4592</v>
      </c>
      <c r="J7" s="76">
        <v>0.73121236305593851</v>
      </c>
      <c r="K7" s="76">
        <v>0.74321382932412128</v>
      </c>
      <c r="L7" s="90">
        <v>-1.200146626818277E-2</v>
      </c>
    </row>
    <row r="8" spans="1:17" x14ac:dyDescent="0.4">
      <c r="A8" s="69" t="s">
        <v>131</v>
      </c>
      <c r="B8" s="185">
        <v>81339</v>
      </c>
      <c r="C8" s="172">
        <v>84785</v>
      </c>
      <c r="D8" s="88">
        <v>0.95935601816359029</v>
      </c>
      <c r="E8" s="93">
        <v>-3446</v>
      </c>
      <c r="F8" s="172">
        <v>111109</v>
      </c>
      <c r="G8" s="172">
        <v>114464</v>
      </c>
      <c r="H8" s="88">
        <v>0.97068947441990494</v>
      </c>
      <c r="I8" s="93">
        <v>-3355</v>
      </c>
      <c r="J8" s="88">
        <v>0.73206490923327538</v>
      </c>
      <c r="K8" s="88">
        <v>0.74071323734973438</v>
      </c>
      <c r="L8" s="87">
        <v>-8.648328116458992E-3</v>
      </c>
    </row>
    <row r="9" spans="1:17" x14ac:dyDescent="0.4">
      <c r="A9" s="38" t="s">
        <v>84</v>
      </c>
      <c r="B9" s="164">
        <v>50683</v>
      </c>
      <c r="C9" s="168">
        <v>51740</v>
      </c>
      <c r="D9" s="82">
        <v>0.97957093158098185</v>
      </c>
      <c r="E9" s="92">
        <v>-1057</v>
      </c>
      <c r="F9" s="168">
        <v>65779</v>
      </c>
      <c r="G9" s="168">
        <v>65511</v>
      </c>
      <c r="H9" s="82">
        <v>1.0040909160293692</v>
      </c>
      <c r="I9" s="92">
        <v>268</v>
      </c>
      <c r="J9" s="82">
        <v>0.7705042642788732</v>
      </c>
      <c r="K9" s="82">
        <v>0.78979102746103713</v>
      </c>
      <c r="L9" s="81">
        <v>-1.9286763182163935E-2</v>
      </c>
    </row>
    <row r="10" spans="1:17" x14ac:dyDescent="0.4">
      <c r="A10" s="39" t="s">
        <v>86</v>
      </c>
      <c r="B10" s="164">
        <v>5553</v>
      </c>
      <c r="C10" s="168">
        <v>6529</v>
      </c>
      <c r="D10" s="84">
        <v>0.85051309542043196</v>
      </c>
      <c r="E10" s="91">
        <v>-976</v>
      </c>
      <c r="F10" s="168">
        <v>8110</v>
      </c>
      <c r="G10" s="168">
        <v>8371</v>
      </c>
      <c r="H10" s="84">
        <v>0.96882092939911602</v>
      </c>
      <c r="I10" s="91">
        <v>-261</v>
      </c>
      <c r="J10" s="84">
        <v>0.68471023427866828</v>
      </c>
      <c r="K10" s="84">
        <v>0.77995460518456572</v>
      </c>
      <c r="L10" s="89">
        <v>-9.5244370905897435E-2</v>
      </c>
    </row>
    <row r="11" spans="1:17" x14ac:dyDescent="0.4">
      <c r="A11" s="39" t="s">
        <v>106</v>
      </c>
      <c r="B11" s="164">
        <v>8311</v>
      </c>
      <c r="C11" s="168">
        <v>9236</v>
      </c>
      <c r="D11" s="84">
        <v>0.89984841922910352</v>
      </c>
      <c r="E11" s="91">
        <v>-925</v>
      </c>
      <c r="F11" s="168">
        <v>12742</v>
      </c>
      <c r="G11" s="168">
        <v>15882</v>
      </c>
      <c r="H11" s="84">
        <v>0.80229190278302476</v>
      </c>
      <c r="I11" s="91">
        <v>-3140</v>
      </c>
      <c r="J11" s="84">
        <v>0.65225239365876631</v>
      </c>
      <c r="K11" s="84">
        <v>0.58153884901145947</v>
      </c>
      <c r="L11" s="89">
        <v>7.0713544647306836E-2</v>
      </c>
    </row>
    <row r="12" spans="1:17" x14ac:dyDescent="0.4">
      <c r="A12" s="39" t="s">
        <v>82</v>
      </c>
      <c r="B12" s="164">
        <v>7970</v>
      </c>
      <c r="C12" s="168">
        <v>8069</v>
      </c>
      <c r="D12" s="84">
        <v>0.98773082166315529</v>
      </c>
      <c r="E12" s="91">
        <v>-99</v>
      </c>
      <c r="F12" s="168">
        <v>10917</v>
      </c>
      <c r="G12" s="168">
        <v>10547</v>
      </c>
      <c r="H12" s="84">
        <v>1.035081065705888</v>
      </c>
      <c r="I12" s="91">
        <v>370</v>
      </c>
      <c r="J12" s="84">
        <v>0.73005404415132358</v>
      </c>
      <c r="K12" s="84">
        <v>0.76505167346164782</v>
      </c>
      <c r="L12" s="89">
        <v>-3.4997629310324241E-2</v>
      </c>
    </row>
    <row r="13" spans="1:17" x14ac:dyDescent="0.4">
      <c r="A13" s="39" t="s">
        <v>83</v>
      </c>
      <c r="B13" s="164">
        <v>8822</v>
      </c>
      <c r="C13" s="168">
        <v>9211</v>
      </c>
      <c r="D13" s="84">
        <v>0.95776788622299425</v>
      </c>
      <c r="E13" s="91">
        <v>-389</v>
      </c>
      <c r="F13" s="168">
        <v>13561</v>
      </c>
      <c r="G13" s="168">
        <v>14153</v>
      </c>
      <c r="H13" s="84">
        <v>0.95817141242139481</v>
      </c>
      <c r="I13" s="91">
        <v>-592</v>
      </c>
      <c r="J13" s="84">
        <v>0.65054199542806579</v>
      </c>
      <c r="K13" s="84">
        <v>0.65081608139617042</v>
      </c>
      <c r="L13" s="89">
        <v>-2.7408596810463148E-4</v>
      </c>
    </row>
    <row r="14" spans="1:17" x14ac:dyDescent="0.4">
      <c r="A14" s="41" t="s">
        <v>130</v>
      </c>
      <c r="B14" s="164">
        <v>0</v>
      </c>
      <c r="C14" s="168">
        <v>0</v>
      </c>
      <c r="D14" s="36" t="e">
        <v>#DIV/0!</v>
      </c>
      <c r="E14" s="49">
        <v>0</v>
      </c>
      <c r="F14" s="168">
        <v>0</v>
      </c>
      <c r="G14" s="168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129</v>
      </c>
      <c r="B15" s="164">
        <v>0</v>
      </c>
      <c r="C15" s="168">
        <v>0</v>
      </c>
      <c r="D15" s="84" t="e">
        <v>#DIV/0!</v>
      </c>
      <c r="E15" s="91">
        <v>0</v>
      </c>
      <c r="F15" s="168">
        <v>0</v>
      </c>
      <c r="G15" s="168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128</v>
      </c>
      <c r="B16" s="157">
        <v>0</v>
      </c>
      <c r="C16" s="157">
        <v>0</v>
      </c>
      <c r="D16" s="79" t="e">
        <v>#DIV/0!</v>
      </c>
      <c r="E16" s="70">
        <v>0</v>
      </c>
      <c r="F16" s="157">
        <v>0</v>
      </c>
      <c r="G16" s="157">
        <v>0</v>
      </c>
      <c r="H16" s="43" t="e">
        <v>#DIV/0!</v>
      </c>
      <c r="I16" s="54">
        <v>0</v>
      </c>
      <c r="J16" s="79" t="e">
        <v>#DIV/0!</v>
      </c>
      <c r="K16" s="86"/>
      <c r="L16" s="156"/>
    </row>
    <row r="17" spans="1:12" x14ac:dyDescent="0.4">
      <c r="A17" s="69" t="s">
        <v>127</v>
      </c>
      <c r="B17" s="185">
        <v>18051</v>
      </c>
      <c r="C17" s="185">
        <v>19243</v>
      </c>
      <c r="D17" s="88">
        <v>0.93805539676765581</v>
      </c>
      <c r="E17" s="93">
        <v>-1192</v>
      </c>
      <c r="F17" s="172">
        <v>24417</v>
      </c>
      <c r="G17" s="172">
        <v>25891</v>
      </c>
      <c r="H17" s="88">
        <v>0.94306902012282257</v>
      </c>
      <c r="I17" s="93">
        <v>-1474</v>
      </c>
      <c r="J17" s="88">
        <v>0.73928000982921738</v>
      </c>
      <c r="K17" s="88">
        <v>0.74323123865435869</v>
      </c>
      <c r="L17" s="87">
        <v>-3.9512288251413175E-3</v>
      </c>
    </row>
    <row r="18" spans="1:12" x14ac:dyDescent="0.4">
      <c r="A18" s="38" t="s">
        <v>126</v>
      </c>
      <c r="B18" s="164">
        <v>266</v>
      </c>
      <c r="C18" s="168">
        <v>65</v>
      </c>
      <c r="D18" s="82">
        <v>4.092307692307692</v>
      </c>
      <c r="E18" s="92">
        <v>201</v>
      </c>
      <c r="F18" s="168">
        <v>600</v>
      </c>
      <c r="G18" s="168">
        <v>150</v>
      </c>
      <c r="H18" s="82">
        <v>4</v>
      </c>
      <c r="I18" s="92">
        <v>450</v>
      </c>
      <c r="J18" s="82">
        <v>0.44333333333333336</v>
      </c>
      <c r="K18" s="82">
        <v>0.43333333333333335</v>
      </c>
      <c r="L18" s="81">
        <v>0.01</v>
      </c>
    </row>
    <row r="19" spans="1:12" x14ac:dyDescent="0.4">
      <c r="A19" s="39" t="s">
        <v>106</v>
      </c>
      <c r="B19" s="164">
        <v>0</v>
      </c>
      <c r="C19" s="168">
        <v>1131</v>
      </c>
      <c r="D19" s="84">
        <v>0</v>
      </c>
      <c r="E19" s="91">
        <v>-1131</v>
      </c>
      <c r="F19" s="168">
        <v>0</v>
      </c>
      <c r="G19" s="168">
        <v>1650</v>
      </c>
      <c r="H19" s="84">
        <v>0</v>
      </c>
      <c r="I19" s="91">
        <v>-1650</v>
      </c>
      <c r="J19" s="84" t="e">
        <v>#DIV/0!</v>
      </c>
      <c r="K19" s="84">
        <v>0.68545454545454543</v>
      </c>
      <c r="L19" s="89" t="e">
        <v>#DIV/0!</v>
      </c>
    </row>
    <row r="20" spans="1:12" x14ac:dyDescent="0.4">
      <c r="A20" s="39" t="s">
        <v>98</v>
      </c>
      <c r="B20" s="164">
        <v>1289</v>
      </c>
      <c r="C20" s="168">
        <v>1335</v>
      </c>
      <c r="D20" s="84">
        <v>0.96554307116104865</v>
      </c>
      <c r="E20" s="91">
        <v>-46</v>
      </c>
      <c r="F20" s="168">
        <v>1600</v>
      </c>
      <c r="G20" s="168">
        <v>1610</v>
      </c>
      <c r="H20" s="84">
        <v>0.99378881987577639</v>
      </c>
      <c r="I20" s="91">
        <v>-10</v>
      </c>
      <c r="J20" s="84">
        <v>0.80562500000000004</v>
      </c>
      <c r="K20" s="84">
        <v>0.82919254658385089</v>
      </c>
      <c r="L20" s="89">
        <v>-2.3567546583850851E-2</v>
      </c>
    </row>
    <row r="21" spans="1:12" x14ac:dyDescent="0.4">
      <c r="A21" s="39" t="s">
        <v>125</v>
      </c>
      <c r="B21" s="164">
        <v>1564</v>
      </c>
      <c r="C21" s="168">
        <v>1584</v>
      </c>
      <c r="D21" s="84">
        <v>0.98737373737373735</v>
      </c>
      <c r="E21" s="91">
        <v>-20</v>
      </c>
      <c r="F21" s="168">
        <v>1650</v>
      </c>
      <c r="G21" s="168">
        <v>1650</v>
      </c>
      <c r="H21" s="84">
        <v>1</v>
      </c>
      <c r="I21" s="91">
        <v>0</v>
      </c>
      <c r="J21" s="84">
        <v>0.94787878787878788</v>
      </c>
      <c r="K21" s="84">
        <v>0.96</v>
      </c>
      <c r="L21" s="89">
        <v>-1.2121212121212088E-2</v>
      </c>
    </row>
    <row r="22" spans="1:12" x14ac:dyDescent="0.4">
      <c r="A22" s="39" t="s">
        <v>124</v>
      </c>
      <c r="B22" s="164">
        <v>2553</v>
      </c>
      <c r="C22" s="168">
        <v>2571</v>
      </c>
      <c r="D22" s="79">
        <v>0.99299883313885651</v>
      </c>
      <c r="E22" s="96">
        <v>-18</v>
      </c>
      <c r="F22" s="168">
        <v>2871</v>
      </c>
      <c r="G22" s="168">
        <v>2970</v>
      </c>
      <c r="H22" s="79">
        <v>0.96666666666666667</v>
      </c>
      <c r="I22" s="96">
        <v>-99</v>
      </c>
      <c r="J22" s="79">
        <v>0.88923719958202718</v>
      </c>
      <c r="K22" s="79">
        <v>0.86565656565656568</v>
      </c>
      <c r="L22" s="78">
        <v>2.3580633925461503E-2</v>
      </c>
    </row>
    <row r="23" spans="1:12" x14ac:dyDescent="0.4">
      <c r="A23" s="45" t="s">
        <v>123</v>
      </c>
      <c r="B23" s="164">
        <v>936</v>
      </c>
      <c r="C23" s="168">
        <v>1114</v>
      </c>
      <c r="D23" s="84">
        <v>0.84021543985637348</v>
      </c>
      <c r="E23" s="91">
        <v>-178</v>
      </c>
      <c r="F23" s="168">
        <v>1645</v>
      </c>
      <c r="G23" s="168">
        <v>1650</v>
      </c>
      <c r="H23" s="84">
        <v>0.99696969696969695</v>
      </c>
      <c r="I23" s="91">
        <v>-5</v>
      </c>
      <c r="J23" s="84">
        <v>0.5689969604863222</v>
      </c>
      <c r="K23" s="84">
        <v>0.67515151515151517</v>
      </c>
      <c r="L23" s="89">
        <v>-0.10615455466519297</v>
      </c>
    </row>
    <row r="24" spans="1:12" x14ac:dyDescent="0.4">
      <c r="A24" s="45" t="s">
        <v>122</v>
      </c>
      <c r="B24" s="164">
        <v>1445</v>
      </c>
      <c r="C24" s="168">
        <v>1325</v>
      </c>
      <c r="D24" s="84">
        <v>1.090566037735849</v>
      </c>
      <c r="E24" s="91">
        <v>120</v>
      </c>
      <c r="F24" s="168">
        <v>1650</v>
      </c>
      <c r="G24" s="168">
        <v>1650</v>
      </c>
      <c r="H24" s="84">
        <v>1</v>
      </c>
      <c r="I24" s="91">
        <v>0</v>
      </c>
      <c r="J24" s="84">
        <v>0.87575757575757573</v>
      </c>
      <c r="K24" s="84">
        <v>0.80303030303030298</v>
      </c>
      <c r="L24" s="89">
        <v>7.2727272727272751E-2</v>
      </c>
    </row>
    <row r="25" spans="1:12" x14ac:dyDescent="0.4">
      <c r="A25" s="39" t="s">
        <v>121</v>
      </c>
      <c r="B25" s="164">
        <v>822</v>
      </c>
      <c r="C25" s="168">
        <v>1032</v>
      </c>
      <c r="D25" s="84">
        <v>0.79651162790697672</v>
      </c>
      <c r="E25" s="91">
        <v>-210</v>
      </c>
      <c r="F25" s="168">
        <v>1640</v>
      </c>
      <c r="G25" s="168">
        <v>1650</v>
      </c>
      <c r="H25" s="84">
        <v>0.9939393939393939</v>
      </c>
      <c r="I25" s="91">
        <v>-10</v>
      </c>
      <c r="J25" s="84">
        <v>0.50121951219512195</v>
      </c>
      <c r="K25" s="84">
        <v>0.62545454545454549</v>
      </c>
      <c r="L25" s="89">
        <v>-0.12423503325942353</v>
      </c>
    </row>
    <row r="26" spans="1:12" x14ac:dyDescent="0.4">
      <c r="A26" s="39" t="s">
        <v>120</v>
      </c>
      <c r="B26" s="164">
        <v>1172</v>
      </c>
      <c r="C26" s="168">
        <v>0</v>
      </c>
      <c r="D26" s="84" t="e">
        <v>#DIV/0!</v>
      </c>
      <c r="E26" s="91">
        <v>1172</v>
      </c>
      <c r="F26" s="168">
        <v>1650</v>
      </c>
      <c r="G26" s="168">
        <v>0</v>
      </c>
      <c r="H26" s="84" t="e">
        <v>#DIV/0!</v>
      </c>
      <c r="I26" s="91">
        <v>1650</v>
      </c>
      <c r="J26" s="84">
        <v>0.71030303030303032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64">
        <v>984</v>
      </c>
      <c r="C27" s="168">
        <v>702</v>
      </c>
      <c r="D27" s="79">
        <v>1.4017094017094016</v>
      </c>
      <c r="E27" s="96">
        <v>282</v>
      </c>
      <c r="F27" s="168">
        <v>1645</v>
      </c>
      <c r="G27" s="191">
        <v>900</v>
      </c>
      <c r="H27" s="79">
        <v>1.8277777777777777</v>
      </c>
      <c r="I27" s="96">
        <v>745</v>
      </c>
      <c r="J27" s="79">
        <v>0.59817629179331311</v>
      </c>
      <c r="K27" s="79">
        <v>0.78</v>
      </c>
      <c r="L27" s="78">
        <v>-0.18182370820668692</v>
      </c>
    </row>
    <row r="28" spans="1:12" x14ac:dyDescent="0.4">
      <c r="A28" s="45" t="s">
        <v>118</v>
      </c>
      <c r="B28" s="164">
        <v>0</v>
      </c>
      <c r="C28" s="168">
        <v>475</v>
      </c>
      <c r="D28" s="84">
        <v>0</v>
      </c>
      <c r="E28" s="91">
        <v>-475</v>
      </c>
      <c r="F28" s="168">
        <v>0</v>
      </c>
      <c r="G28" s="191">
        <v>750</v>
      </c>
      <c r="H28" s="84">
        <v>0</v>
      </c>
      <c r="I28" s="91">
        <v>-750</v>
      </c>
      <c r="J28" s="84" t="e">
        <v>#DIV/0!</v>
      </c>
      <c r="K28" s="84">
        <v>0.6333333333333333</v>
      </c>
      <c r="L28" s="89" t="e">
        <v>#DIV/0!</v>
      </c>
    </row>
    <row r="29" spans="1:12" x14ac:dyDescent="0.4">
      <c r="A29" s="39" t="s">
        <v>117</v>
      </c>
      <c r="B29" s="164">
        <v>1254</v>
      </c>
      <c r="C29" s="168">
        <v>1356</v>
      </c>
      <c r="D29" s="84">
        <v>0.9247787610619469</v>
      </c>
      <c r="E29" s="91">
        <v>-102</v>
      </c>
      <c r="F29" s="168">
        <v>1650</v>
      </c>
      <c r="G29" s="191">
        <v>1645</v>
      </c>
      <c r="H29" s="84">
        <v>1.0030395136778116</v>
      </c>
      <c r="I29" s="91">
        <v>5</v>
      </c>
      <c r="J29" s="84">
        <v>0.76</v>
      </c>
      <c r="K29" s="84">
        <v>0.82431610942249245</v>
      </c>
      <c r="L29" s="89">
        <v>-6.431610942249244E-2</v>
      </c>
    </row>
    <row r="30" spans="1:12" x14ac:dyDescent="0.4">
      <c r="A30" s="45" t="s">
        <v>116</v>
      </c>
      <c r="B30" s="164">
        <v>0</v>
      </c>
      <c r="C30" s="168">
        <v>770</v>
      </c>
      <c r="D30" s="79">
        <v>0</v>
      </c>
      <c r="E30" s="96">
        <v>-770</v>
      </c>
      <c r="F30" s="168">
        <v>0</v>
      </c>
      <c r="G30" s="168">
        <v>1650</v>
      </c>
      <c r="H30" s="79">
        <v>0</v>
      </c>
      <c r="I30" s="96">
        <v>-1650</v>
      </c>
      <c r="J30" s="79" t="e">
        <v>#DIV/0!</v>
      </c>
      <c r="K30" s="79">
        <v>0.46666666666666667</v>
      </c>
      <c r="L30" s="78" t="e">
        <v>#DIV/0!</v>
      </c>
    </row>
    <row r="31" spans="1:12" x14ac:dyDescent="0.4">
      <c r="A31" s="45" t="s">
        <v>115</v>
      </c>
      <c r="B31" s="162">
        <v>1281</v>
      </c>
      <c r="C31" s="161">
        <v>1307</v>
      </c>
      <c r="D31" s="79">
        <v>0.98010711553175212</v>
      </c>
      <c r="E31" s="96">
        <v>-26</v>
      </c>
      <c r="F31" s="168">
        <v>1650</v>
      </c>
      <c r="G31" s="161">
        <v>1800</v>
      </c>
      <c r="H31" s="79">
        <v>0.91666666666666663</v>
      </c>
      <c r="I31" s="96">
        <v>-150</v>
      </c>
      <c r="J31" s="79">
        <v>0.77636363636363637</v>
      </c>
      <c r="K31" s="79">
        <v>0.72611111111111115</v>
      </c>
      <c r="L31" s="78">
        <v>5.0252525252525215E-2</v>
      </c>
    </row>
    <row r="32" spans="1:12" x14ac:dyDescent="0.4">
      <c r="A32" s="39" t="s">
        <v>114</v>
      </c>
      <c r="B32" s="160">
        <v>1306</v>
      </c>
      <c r="C32" s="159">
        <v>1376</v>
      </c>
      <c r="D32" s="84">
        <v>0.94912790697674421</v>
      </c>
      <c r="E32" s="91">
        <v>-70</v>
      </c>
      <c r="F32" s="168">
        <v>1645</v>
      </c>
      <c r="G32" s="159">
        <v>1650</v>
      </c>
      <c r="H32" s="84">
        <v>0.99696969696969695</v>
      </c>
      <c r="I32" s="91">
        <v>-5</v>
      </c>
      <c r="J32" s="84">
        <v>0.79392097264437689</v>
      </c>
      <c r="K32" s="84">
        <v>0.83393939393939398</v>
      </c>
      <c r="L32" s="89">
        <v>-4.0018421295017093E-2</v>
      </c>
    </row>
    <row r="33" spans="1:12" x14ac:dyDescent="0.4">
      <c r="A33" s="45" t="s">
        <v>138</v>
      </c>
      <c r="B33" s="162">
        <v>3179</v>
      </c>
      <c r="C33" s="161">
        <v>3100</v>
      </c>
      <c r="D33" s="79">
        <v>1.0254838709677419</v>
      </c>
      <c r="E33" s="96">
        <v>79</v>
      </c>
      <c r="F33" s="161">
        <v>4521</v>
      </c>
      <c r="G33" s="161">
        <v>4516</v>
      </c>
      <c r="H33" s="79">
        <v>1.0011071744906996</v>
      </c>
      <c r="I33" s="96">
        <v>5</v>
      </c>
      <c r="J33" s="79">
        <v>0.7031630170316302</v>
      </c>
      <c r="K33" s="79">
        <v>0.68644818423383525</v>
      </c>
      <c r="L33" s="78">
        <v>1.6714832797794954E-2</v>
      </c>
    </row>
    <row r="34" spans="1:12" x14ac:dyDescent="0.4">
      <c r="A34" s="69" t="s">
        <v>112</v>
      </c>
      <c r="B34" s="185">
        <v>1393</v>
      </c>
      <c r="C34" s="172">
        <v>1822</v>
      </c>
      <c r="D34" s="88">
        <v>0.76454445664105375</v>
      </c>
      <c r="E34" s="93">
        <v>-429</v>
      </c>
      <c r="F34" s="172">
        <v>2304</v>
      </c>
      <c r="G34" s="172">
        <v>2067</v>
      </c>
      <c r="H34" s="88">
        <v>1.1146589259796806</v>
      </c>
      <c r="I34" s="93">
        <v>237</v>
      </c>
      <c r="J34" s="88">
        <v>0.60460069444444442</v>
      </c>
      <c r="K34" s="88">
        <v>0.88147073052733427</v>
      </c>
      <c r="L34" s="87">
        <v>-0.27687003608288985</v>
      </c>
    </row>
    <row r="35" spans="1:12" x14ac:dyDescent="0.4">
      <c r="A35" s="38" t="s">
        <v>111</v>
      </c>
      <c r="B35" s="164">
        <v>1138</v>
      </c>
      <c r="C35" s="168">
        <v>1506</v>
      </c>
      <c r="D35" s="82">
        <v>0.75564409030544488</v>
      </c>
      <c r="E35" s="92">
        <v>-368</v>
      </c>
      <c r="F35" s="168">
        <v>1875</v>
      </c>
      <c r="G35" s="168">
        <v>1638</v>
      </c>
      <c r="H35" s="82">
        <v>1.1446886446886446</v>
      </c>
      <c r="I35" s="92">
        <v>237</v>
      </c>
      <c r="J35" s="82">
        <v>0.60693333333333332</v>
      </c>
      <c r="K35" s="82">
        <v>0.91941391941391937</v>
      </c>
      <c r="L35" s="81">
        <v>-0.31248058608058604</v>
      </c>
    </row>
    <row r="36" spans="1:12" x14ac:dyDescent="0.4">
      <c r="A36" s="39" t="s">
        <v>110</v>
      </c>
      <c r="B36" s="164">
        <v>255</v>
      </c>
      <c r="C36" s="168">
        <v>316</v>
      </c>
      <c r="D36" s="84">
        <v>0.80696202531645567</v>
      </c>
      <c r="E36" s="91">
        <v>-61</v>
      </c>
      <c r="F36" s="168">
        <v>429</v>
      </c>
      <c r="G36" s="168">
        <v>429</v>
      </c>
      <c r="H36" s="84">
        <v>1</v>
      </c>
      <c r="I36" s="91">
        <v>0</v>
      </c>
      <c r="J36" s="84">
        <v>0.59440559440559437</v>
      </c>
      <c r="K36" s="84">
        <v>0.73659673659673663</v>
      </c>
      <c r="L36" s="89">
        <v>-0.14219114219114226</v>
      </c>
    </row>
    <row r="37" spans="1:12" s="58" customFormat="1" x14ac:dyDescent="0.4">
      <c r="A37" s="66" t="s">
        <v>85</v>
      </c>
      <c r="B37" s="137">
        <v>106118</v>
      </c>
      <c r="C37" s="137">
        <v>102931</v>
      </c>
      <c r="D37" s="76">
        <v>1.0309624894346698</v>
      </c>
      <c r="E37" s="77">
        <v>3187</v>
      </c>
      <c r="F37" s="137">
        <v>144076</v>
      </c>
      <c r="G37" s="137">
        <v>143807</v>
      </c>
      <c r="H37" s="76">
        <v>1.0018705626290791</v>
      </c>
      <c r="I37" s="77">
        <v>269</v>
      </c>
      <c r="J37" s="76">
        <v>0.73654182514783861</v>
      </c>
      <c r="K37" s="76">
        <v>0.71575792555299811</v>
      </c>
      <c r="L37" s="90">
        <v>2.0783899594840505E-2</v>
      </c>
    </row>
    <row r="38" spans="1:12" s="58" customFormat="1" x14ac:dyDescent="0.4">
      <c r="A38" s="69" t="s">
        <v>109</v>
      </c>
      <c r="B38" s="190">
        <v>105476</v>
      </c>
      <c r="C38" s="171">
        <v>102931</v>
      </c>
      <c r="D38" s="76">
        <v>1.0247253014155113</v>
      </c>
      <c r="E38" s="189">
        <v>2545</v>
      </c>
      <c r="F38" s="190">
        <v>143085</v>
      </c>
      <c r="G38" s="171">
        <v>143807</v>
      </c>
      <c r="H38" s="76">
        <v>0.99497938208849357</v>
      </c>
      <c r="I38" s="189">
        <v>-722</v>
      </c>
      <c r="J38" s="76">
        <v>0.73715623580389278</v>
      </c>
      <c r="K38" s="76">
        <v>0.71575792555299811</v>
      </c>
      <c r="L38" s="90">
        <v>2.139831025089467E-2</v>
      </c>
    </row>
    <row r="39" spans="1:12" x14ac:dyDescent="0.4">
      <c r="A39" s="39" t="s">
        <v>84</v>
      </c>
      <c r="B39" s="188">
        <v>46836</v>
      </c>
      <c r="C39" s="187">
        <v>45366</v>
      </c>
      <c r="D39" s="97">
        <v>1.032403121280254</v>
      </c>
      <c r="E39" s="96">
        <v>1470</v>
      </c>
      <c r="F39" s="186">
        <v>55934</v>
      </c>
      <c r="G39" s="186">
        <v>56272</v>
      </c>
      <c r="H39" s="79">
        <v>0.99399346033551317</v>
      </c>
      <c r="I39" s="91">
        <v>-338</v>
      </c>
      <c r="J39" s="84">
        <v>0.83734401258626234</v>
      </c>
      <c r="K39" s="84">
        <v>0.80619135626954797</v>
      </c>
      <c r="L39" s="89">
        <v>3.1152656316714378E-2</v>
      </c>
    </row>
    <row r="40" spans="1:12" x14ac:dyDescent="0.4">
      <c r="A40" s="39" t="s">
        <v>108</v>
      </c>
      <c r="B40" s="160">
        <v>1777</v>
      </c>
      <c r="C40" s="159">
        <v>1791</v>
      </c>
      <c r="D40" s="82">
        <v>0.99218313791178114</v>
      </c>
      <c r="E40" s="96">
        <v>-14</v>
      </c>
      <c r="F40" s="160">
        <v>2152</v>
      </c>
      <c r="G40" s="160">
        <v>2359</v>
      </c>
      <c r="H40" s="79">
        <v>0.91225095379398047</v>
      </c>
      <c r="I40" s="91">
        <v>-207</v>
      </c>
      <c r="J40" s="84">
        <v>0.8257434944237918</v>
      </c>
      <c r="K40" s="84">
        <v>0.75922000847816873</v>
      </c>
      <c r="L40" s="89">
        <v>6.6523485945623073E-2</v>
      </c>
    </row>
    <row r="41" spans="1:12" x14ac:dyDescent="0.4">
      <c r="A41" s="39" t="s">
        <v>107</v>
      </c>
      <c r="B41" s="160">
        <v>5750</v>
      </c>
      <c r="C41" s="159">
        <v>5639</v>
      </c>
      <c r="D41" s="82">
        <v>1.0196843411952474</v>
      </c>
      <c r="E41" s="96">
        <v>111</v>
      </c>
      <c r="F41" s="160">
        <v>8244</v>
      </c>
      <c r="G41" s="160">
        <v>8723</v>
      </c>
      <c r="H41" s="79">
        <v>0.94508769918605984</v>
      </c>
      <c r="I41" s="91">
        <v>-479</v>
      </c>
      <c r="J41" s="84">
        <v>0.69747695293546819</v>
      </c>
      <c r="K41" s="84">
        <v>0.64645190874699077</v>
      </c>
      <c r="L41" s="89">
        <v>5.102504418847742E-2</v>
      </c>
    </row>
    <row r="42" spans="1:12" x14ac:dyDescent="0.4">
      <c r="A42" s="45" t="s">
        <v>106</v>
      </c>
      <c r="B42" s="160">
        <v>7861</v>
      </c>
      <c r="C42" s="159">
        <v>9320</v>
      </c>
      <c r="D42" s="82">
        <v>0.84345493562231755</v>
      </c>
      <c r="E42" s="96">
        <v>-1459</v>
      </c>
      <c r="F42" s="162">
        <v>12395</v>
      </c>
      <c r="G42" s="162">
        <v>16368</v>
      </c>
      <c r="H42" s="79">
        <v>0.75727028347996095</v>
      </c>
      <c r="I42" s="91">
        <v>-3973</v>
      </c>
      <c r="J42" s="84">
        <v>0.63420734167002824</v>
      </c>
      <c r="K42" s="84">
        <v>0.56940371456500494</v>
      </c>
      <c r="L42" s="89">
        <v>6.4803627105023298E-2</v>
      </c>
    </row>
    <row r="43" spans="1:12" x14ac:dyDescent="0.4">
      <c r="A43" s="45" t="s">
        <v>105</v>
      </c>
      <c r="B43" s="162">
        <v>6307</v>
      </c>
      <c r="C43" s="161">
        <v>5634</v>
      </c>
      <c r="D43" s="82">
        <v>1.1194533191338303</v>
      </c>
      <c r="E43" s="96">
        <v>673</v>
      </c>
      <c r="F43" s="158">
        <v>9251</v>
      </c>
      <c r="G43" s="158">
        <v>7964</v>
      </c>
      <c r="H43" s="79">
        <v>1.1616022099447514</v>
      </c>
      <c r="I43" s="91">
        <v>1287</v>
      </c>
      <c r="J43" s="84">
        <v>0.68176413360717758</v>
      </c>
      <c r="K43" s="84">
        <v>0.70743345052737316</v>
      </c>
      <c r="L43" s="89">
        <v>-2.5669316920195584E-2</v>
      </c>
    </row>
    <row r="44" spans="1:12" x14ac:dyDescent="0.4">
      <c r="A44" s="39" t="s">
        <v>82</v>
      </c>
      <c r="B44" s="160">
        <v>13863</v>
      </c>
      <c r="C44" s="159">
        <v>13833</v>
      </c>
      <c r="D44" s="82">
        <v>1.0021687269572761</v>
      </c>
      <c r="E44" s="96">
        <v>30</v>
      </c>
      <c r="F44" s="160">
        <v>19643</v>
      </c>
      <c r="G44" s="160">
        <v>20562</v>
      </c>
      <c r="H44" s="79">
        <v>0.95530590409493243</v>
      </c>
      <c r="I44" s="91">
        <v>-919</v>
      </c>
      <c r="J44" s="84">
        <v>0.70574759456294867</v>
      </c>
      <c r="K44" s="84">
        <v>0.67274584184417863</v>
      </c>
      <c r="L44" s="89">
        <v>3.3001752718770039E-2</v>
      </c>
    </row>
    <row r="45" spans="1:12" x14ac:dyDescent="0.4">
      <c r="A45" s="39" t="s">
        <v>83</v>
      </c>
      <c r="B45" s="162">
        <v>7928</v>
      </c>
      <c r="C45" s="161">
        <v>8902</v>
      </c>
      <c r="D45" s="86">
        <v>0.89058638508200405</v>
      </c>
      <c r="E45" s="96">
        <v>-974</v>
      </c>
      <c r="F45" s="160">
        <v>12015</v>
      </c>
      <c r="G45" s="160">
        <v>11979</v>
      </c>
      <c r="H45" s="79">
        <v>1.0030052592036063</v>
      </c>
      <c r="I45" s="91">
        <v>36</v>
      </c>
      <c r="J45" s="84">
        <v>0.65984186433624636</v>
      </c>
      <c r="K45" s="84">
        <v>0.74313381751398278</v>
      </c>
      <c r="L45" s="89">
        <v>-8.3291953177736411E-2</v>
      </c>
    </row>
    <row r="46" spans="1:12" x14ac:dyDescent="0.4">
      <c r="A46" s="39" t="s">
        <v>81</v>
      </c>
      <c r="B46" s="160">
        <v>1933</v>
      </c>
      <c r="C46" s="159">
        <v>1327</v>
      </c>
      <c r="D46" s="84">
        <v>1.4566691785983421</v>
      </c>
      <c r="E46" s="96">
        <v>606</v>
      </c>
      <c r="F46" s="164">
        <v>2970</v>
      </c>
      <c r="G46" s="164">
        <v>3069</v>
      </c>
      <c r="H46" s="79">
        <v>0.967741935483871</v>
      </c>
      <c r="I46" s="91">
        <v>-99</v>
      </c>
      <c r="J46" s="84">
        <v>0.65084175084175089</v>
      </c>
      <c r="K46" s="84">
        <v>0.43238840013033564</v>
      </c>
      <c r="L46" s="89">
        <v>0.21845335071141525</v>
      </c>
    </row>
    <row r="47" spans="1:12" x14ac:dyDescent="0.4">
      <c r="A47" s="39" t="s">
        <v>156</v>
      </c>
      <c r="B47" s="162">
        <v>696</v>
      </c>
      <c r="C47" s="161">
        <v>0</v>
      </c>
      <c r="D47" s="82" t="e">
        <v>#DIV/0!</v>
      </c>
      <c r="E47" s="96">
        <v>696</v>
      </c>
      <c r="F47" s="162">
        <v>1826</v>
      </c>
      <c r="G47" s="160">
        <v>0</v>
      </c>
      <c r="H47" s="79" t="e">
        <v>#DIV/0!</v>
      </c>
      <c r="I47" s="91">
        <v>1826</v>
      </c>
      <c r="J47" s="84">
        <v>0.38116100766703176</v>
      </c>
      <c r="K47" s="84" t="e">
        <v>#DIV/0!</v>
      </c>
      <c r="L47" s="89" t="e">
        <v>#DIV/0!</v>
      </c>
    </row>
    <row r="48" spans="1:12" x14ac:dyDescent="0.4">
      <c r="A48" s="39" t="s">
        <v>155</v>
      </c>
      <c r="B48" s="162">
        <v>1014</v>
      </c>
      <c r="C48" s="159">
        <v>0</v>
      </c>
      <c r="D48" s="84" t="e">
        <v>#DIV/0!</v>
      </c>
      <c r="E48" s="96">
        <v>1014</v>
      </c>
      <c r="F48" s="160">
        <v>1320</v>
      </c>
      <c r="G48" s="158">
        <v>0</v>
      </c>
      <c r="H48" s="79" t="e">
        <v>#DIV/0!</v>
      </c>
      <c r="I48" s="91">
        <v>1320</v>
      </c>
      <c r="J48" s="84">
        <v>0.76818181818181819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60">
        <v>2341</v>
      </c>
      <c r="C49" s="159">
        <v>2320</v>
      </c>
      <c r="D49" s="82">
        <v>1.0090517241379311</v>
      </c>
      <c r="E49" s="96">
        <v>21</v>
      </c>
      <c r="F49" s="160">
        <v>2970</v>
      </c>
      <c r="G49" s="160">
        <v>3069</v>
      </c>
      <c r="H49" s="79">
        <v>0.967741935483871</v>
      </c>
      <c r="I49" s="91">
        <v>-99</v>
      </c>
      <c r="J49" s="84">
        <v>0.78821548821548826</v>
      </c>
      <c r="K49" s="84">
        <v>0.75594656239817526</v>
      </c>
      <c r="L49" s="89">
        <v>3.2268925817312999E-2</v>
      </c>
    </row>
    <row r="50" spans="1:12" x14ac:dyDescent="0.4">
      <c r="A50" s="45" t="s">
        <v>78</v>
      </c>
      <c r="B50" s="162">
        <v>1680</v>
      </c>
      <c r="C50" s="161">
        <v>1907</v>
      </c>
      <c r="D50" s="82">
        <v>0.88096486628211856</v>
      </c>
      <c r="E50" s="96">
        <v>-227</v>
      </c>
      <c r="F50" s="160">
        <v>2970</v>
      </c>
      <c r="G50" s="160">
        <v>3069</v>
      </c>
      <c r="H50" s="79">
        <v>0.967741935483871</v>
      </c>
      <c r="I50" s="91">
        <v>-99</v>
      </c>
      <c r="J50" s="84">
        <v>0.56565656565656564</v>
      </c>
      <c r="K50" s="79">
        <v>0.62137504072987948</v>
      </c>
      <c r="L50" s="78">
        <v>-5.5718475073313845E-2</v>
      </c>
    </row>
    <row r="51" spans="1:12" x14ac:dyDescent="0.4">
      <c r="A51" s="39" t="s">
        <v>79</v>
      </c>
      <c r="B51" s="159">
        <v>1565</v>
      </c>
      <c r="C51" s="159">
        <v>1486</v>
      </c>
      <c r="D51" s="82">
        <v>1.0531628532974429</v>
      </c>
      <c r="E51" s="91">
        <v>79</v>
      </c>
      <c r="F51" s="162">
        <v>2970</v>
      </c>
      <c r="G51" s="162">
        <v>3069</v>
      </c>
      <c r="H51" s="84">
        <v>0.967741935483871</v>
      </c>
      <c r="I51" s="91">
        <v>-99</v>
      </c>
      <c r="J51" s="84">
        <v>0.52693602693602692</v>
      </c>
      <c r="K51" s="84">
        <v>0.48419680677745192</v>
      </c>
      <c r="L51" s="89">
        <v>4.2739220158575009E-2</v>
      </c>
    </row>
    <row r="52" spans="1:12" x14ac:dyDescent="0.4">
      <c r="A52" s="39" t="s">
        <v>75</v>
      </c>
      <c r="B52" s="160">
        <v>2713</v>
      </c>
      <c r="C52" s="159">
        <v>3138</v>
      </c>
      <c r="D52" s="82">
        <v>0.86456341618865518</v>
      </c>
      <c r="E52" s="91">
        <v>-425</v>
      </c>
      <c r="F52" s="160">
        <v>3959</v>
      </c>
      <c r="G52" s="160">
        <v>4158</v>
      </c>
      <c r="H52" s="84">
        <v>0.95214045214045218</v>
      </c>
      <c r="I52" s="91">
        <v>-199</v>
      </c>
      <c r="J52" s="84">
        <v>0.68527405910583483</v>
      </c>
      <c r="K52" s="84">
        <v>0.75468975468975474</v>
      </c>
      <c r="L52" s="89">
        <v>-6.9415695583919912E-2</v>
      </c>
    </row>
    <row r="53" spans="1:12" x14ac:dyDescent="0.4">
      <c r="A53" s="39" t="s">
        <v>77</v>
      </c>
      <c r="B53" s="162">
        <v>895</v>
      </c>
      <c r="C53" s="161">
        <v>943</v>
      </c>
      <c r="D53" s="82">
        <v>0.94909862142099677</v>
      </c>
      <c r="E53" s="91">
        <v>-48</v>
      </c>
      <c r="F53" s="160">
        <v>1320</v>
      </c>
      <c r="G53" s="160">
        <v>1320</v>
      </c>
      <c r="H53" s="84">
        <v>1</v>
      </c>
      <c r="I53" s="91">
        <v>0</v>
      </c>
      <c r="J53" s="84">
        <v>0.67803030303030298</v>
      </c>
      <c r="K53" s="84">
        <v>0.71439393939393936</v>
      </c>
      <c r="L53" s="89">
        <v>-3.6363636363636376E-2</v>
      </c>
    </row>
    <row r="54" spans="1:12" x14ac:dyDescent="0.4">
      <c r="A54" s="39" t="s">
        <v>76</v>
      </c>
      <c r="B54" s="160">
        <v>1371</v>
      </c>
      <c r="C54" s="159">
        <v>1325</v>
      </c>
      <c r="D54" s="82">
        <v>1.0347169811320756</v>
      </c>
      <c r="E54" s="91">
        <v>46</v>
      </c>
      <c r="F54" s="162">
        <v>1826</v>
      </c>
      <c r="G54" s="162">
        <v>1826</v>
      </c>
      <c r="H54" s="84">
        <v>1</v>
      </c>
      <c r="I54" s="91">
        <v>0</v>
      </c>
      <c r="J54" s="84">
        <v>0.75082146768893754</v>
      </c>
      <c r="K54" s="84">
        <v>0.72562979189485211</v>
      </c>
      <c r="L54" s="89">
        <v>2.5191675794085433E-2</v>
      </c>
    </row>
    <row r="55" spans="1:12" x14ac:dyDescent="0.4">
      <c r="A55" s="41" t="s">
        <v>103</v>
      </c>
      <c r="B55" s="158">
        <v>946</v>
      </c>
      <c r="C55" s="157">
        <v>0</v>
      </c>
      <c r="D55" s="86" t="e">
        <v>#DIV/0!</v>
      </c>
      <c r="E55" s="96">
        <v>946</v>
      </c>
      <c r="F55" s="157">
        <v>1320</v>
      </c>
      <c r="G55" s="158">
        <v>0</v>
      </c>
      <c r="H55" s="79" t="e">
        <v>#DIV/0!</v>
      </c>
      <c r="I55" s="96">
        <v>1320</v>
      </c>
      <c r="J55" s="79">
        <v>0.71666666666666667</v>
      </c>
      <c r="K55" s="79" t="e">
        <v>#DIV/0!</v>
      </c>
      <c r="L55" s="78" t="e">
        <v>#DIV/0!</v>
      </c>
    </row>
    <row r="56" spans="1:12" x14ac:dyDescent="0.4">
      <c r="A56" s="69" t="s">
        <v>102</v>
      </c>
      <c r="B56" s="185">
        <v>642</v>
      </c>
      <c r="C56" s="185">
        <v>0</v>
      </c>
      <c r="D56" s="88" t="e">
        <v>#DIV/0!</v>
      </c>
      <c r="E56" s="93">
        <v>642</v>
      </c>
      <c r="F56" s="185">
        <v>991</v>
      </c>
      <c r="G56" s="185">
        <v>0</v>
      </c>
      <c r="H56" s="88" t="e">
        <v>#DIV/0!</v>
      </c>
      <c r="I56" s="93">
        <v>991</v>
      </c>
      <c r="J56" s="88">
        <v>0.64783047426841578</v>
      </c>
      <c r="K56" s="88" t="e">
        <v>#DIV/0!</v>
      </c>
      <c r="L56" s="87" t="e">
        <v>#DIV/0!</v>
      </c>
    </row>
    <row r="57" spans="1:12" x14ac:dyDescent="0.4">
      <c r="A57" s="38" t="s">
        <v>101</v>
      </c>
      <c r="B57" s="184">
        <v>213</v>
      </c>
      <c r="C57" s="138">
        <v>0</v>
      </c>
      <c r="D57" s="82" t="e">
        <v>#DIV/0!</v>
      </c>
      <c r="E57" s="92">
        <v>213</v>
      </c>
      <c r="F57" s="138">
        <v>330</v>
      </c>
      <c r="G57" s="184">
        <v>0</v>
      </c>
      <c r="H57" s="82" t="e">
        <v>#DIV/0!</v>
      </c>
      <c r="I57" s="92">
        <v>330</v>
      </c>
      <c r="J57" s="82">
        <v>0.6454545454545455</v>
      </c>
      <c r="K57" s="82" t="e">
        <v>#DIV/0!</v>
      </c>
      <c r="L57" s="81" t="e">
        <v>#DIV/0!</v>
      </c>
    </row>
    <row r="58" spans="1:12" x14ac:dyDescent="0.4">
      <c r="A58" s="34" t="s">
        <v>100</v>
      </c>
      <c r="B58" s="183">
        <v>429</v>
      </c>
      <c r="C58" s="126">
        <v>0</v>
      </c>
      <c r="D58" s="82" t="e">
        <v>#DIV/0!</v>
      </c>
      <c r="E58" s="91">
        <v>429</v>
      </c>
      <c r="F58" s="119">
        <v>661</v>
      </c>
      <c r="G58" s="182">
        <v>0</v>
      </c>
      <c r="H58" s="84" t="e">
        <v>#DIV/0!</v>
      </c>
      <c r="I58" s="91">
        <v>661</v>
      </c>
      <c r="J58" s="84">
        <v>0.64901664145234494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13" t="s">
        <v>99</v>
      </c>
      <c r="B60" s="181"/>
      <c r="C60" s="180"/>
      <c r="D60" s="179"/>
      <c r="E60" s="178"/>
      <c r="F60" s="181"/>
      <c r="G60" s="180"/>
      <c r="H60" s="179"/>
      <c r="I60" s="178"/>
      <c r="J60" s="177"/>
      <c r="K60" s="177"/>
      <c r="L60" s="176"/>
    </row>
    <row r="61" spans="1:12" s="28" customFormat="1" x14ac:dyDescent="0.4">
      <c r="A61" s="34" t="s">
        <v>98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s="28" customFormat="1" x14ac:dyDescent="0.4">
      <c r="A62" s="66" t="s">
        <v>154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s="28" customFormat="1" x14ac:dyDescent="0.4">
      <c r="A63" s="151" t="s">
        <v>153</v>
      </c>
      <c r="B63" s="214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97</v>
      </c>
      <c r="C64" s="31"/>
      <c r="E64" s="62"/>
      <c r="G64" s="31"/>
      <c r="I64" s="62"/>
      <c r="K64" s="31"/>
    </row>
    <row r="65" spans="1:11" x14ac:dyDescent="0.4">
      <c r="A65" s="28" t="s">
        <v>96</v>
      </c>
      <c r="C65" s="31"/>
      <c r="E65" s="62"/>
      <c r="G65" s="31"/>
      <c r="I65" s="62"/>
      <c r="K65" s="31"/>
    </row>
    <row r="66" spans="1:11" s="28" customFormat="1" x14ac:dyDescent="0.4">
      <c r="A66" s="28" t="s">
        <v>95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2009年8月下旬航空旅客輸送実績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９月(月間)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224</v>
      </c>
      <c r="C4" s="269" t="s">
        <v>223</v>
      </c>
      <c r="D4" s="274" t="s">
        <v>90</v>
      </c>
      <c r="E4" s="274"/>
      <c r="F4" s="275" t="s">
        <v>224</v>
      </c>
      <c r="G4" s="275" t="s">
        <v>223</v>
      </c>
      <c r="H4" s="274" t="s">
        <v>90</v>
      </c>
      <c r="I4" s="274"/>
      <c r="J4" s="275" t="s">
        <v>224</v>
      </c>
      <c r="K4" s="275" t="s">
        <v>223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529341</v>
      </c>
      <c r="C6" s="171">
        <v>557595</v>
      </c>
      <c r="D6" s="76">
        <v>0.94932881392408464</v>
      </c>
      <c r="E6" s="77">
        <v>-28254</v>
      </c>
      <c r="F6" s="171">
        <v>762158</v>
      </c>
      <c r="G6" s="171">
        <v>754614</v>
      </c>
      <c r="H6" s="76">
        <v>1.0099971641130432</v>
      </c>
      <c r="I6" s="77">
        <v>7544</v>
      </c>
      <c r="J6" s="76">
        <v>0.69452921835105053</v>
      </c>
      <c r="K6" s="76">
        <v>0.73891419984256856</v>
      </c>
      <c r="L6" s="90">
        <v>-4.4384981491518039E-2</v>
      </c>
    </row>
    <row r="7" spans="1:17" s="58" customFormat="1" x14ac:dyDescent="0.4">
      <c r="A7" s="66" t="s">
        <v>87</v>
      </c>
      <c r="B7" s="171">
        <v>242469</v>
      </c>
      <c r="C7" s="171">
        <v>278129</v>
      </c>
      <c r="D7" s="76">
        <v>0.87178611363791625</v>
      </c>
      <c r="E7" s="77">
        <v>-35660</v>
      </c>
      <c r="F7" s="171">
        <v>359124</v>
      </c>
      <c r="G7" s="171">
        <v>374861</v>
      </c>
      <c r="H7" s="76">
        <v>0.95801910574853077</v>
      </c>
      <c r="I7" s="77">
        <v>-15737</v>
      </c>
      <c r="J7" s="76">
        <v>0.67516790857753872</v>
      </c>
      <c r="K7" s="76">
        <v>0.74195235033785856</v>
      </c>
      <c r="L7" s="90">
        <v>-6.6784441760319835E-2</v>
      </c>
    </row>
    <row r="8" spans="1:17" x14ac:dyDescent="0.4">
      <c r="A8" s="100" t="s">
        <v>222</v>
      </c>
      <c r="B8" s="172">
        <v>196083</v>
      </c>
      <c r="C8" s="172">
        <v>228064</v>
      </c>
      <c r="D8" s="88">
        <v>0.85977181843692996</v>
      </c>
      <c r="E8" s="74">
        <v>-31981</v>
      </c>
      <c r="F8" s="172">
        <v>290827</v>
      </c>
      <c r="G8" s="172">
        <v>304057</v>
      </c>
      <c r="H8" s="88">
        <v>0.95648842157884872</v>
      </c>
      <c r="I8" s="74">
        <v>-13230</v>
      </c>
      <c r="J8" s="88">
        <v>0.67422557052818344</v>
      </c>
      <c r="K8" s="88">
        <v>0.7500698882117498</v>
      </c>
      <c r="L8" s="87">
        <v>-7.5844317683566365E-2</v>
      </c>
    </row>
    <row r="9" spans="1:17" x14ac:dyDescent="0.4">
      <c r="A9" s="38" t="s">
        <v>84</v>
      </c>
      <c r="B9" s="138">
        <v>121918</v>
      </c>
      <c r="C9" s="138">
        <v>142262</v>
      </c>
      <c r="D9" s="82">
        <v>0.8569962463623455</v>
      </c>
      <c r="E9" s="83">
        <v>-20344</v>
      </c>
      <c r="F9" s="138">
        <v>180634</v>
      </c>
      <c r="G9" s="138">
        <v>177244</v>
      </c>
      <c r="H9" s="82">
        <v>1.0191261763444743</v>
      </c>
      <c r="I9" s="83">
        <v>3390</v>
      </c>
      <c r="J9" s="82">
        <v>0.67494491623946762</v>
      </c>
      <c r="K9" s="82">
        <v>0.80263365755681437</v>
      </c>
      <c r="L9" s="81">
        <v>-0.12768874131734675</v>
      </c>
    </row>
    <row r="10" spans="1:17" x14ac:dyDescent="0.4">
      <c r="A10" s="39" t="s">
        <v>86</v>
      </c>
      <c r="B10" s="126">
        <v>12524</v>
      </c>
      <c r="C10" s="126">
        <v>11656</v>
      </c>
      <c r="D10" s="84">
        <v>1.074468085106383</v>
      </c>
      <c r="E10" s="71">
        <v>868</v>
      </c>
      <c r="F10" s="126">
        <v>15000</v>
      </c>
      <c r="G10" s="126">
        <v>15000</v>
      </c>
      <c r="H10" s="84">
        <v>1</v>
      </c>
      <c r="I10" s="71">
        <v>0</v>
      </c>
      <c r="J10" s="84">
        <v>0.83493333333333331</v>
      </c>
      <c r="K10" s="84">
        <v>0.77706666666666668</v>
      </c>
      <c r="L10" s="89">
        <v>5.7866666666666622E-2</v>
      </c>
    </row>
    <row r="11" spans="1:17" x14ac:dyDescent="0.4">
      <c r="A11" s="39" t="s">
        <v>197</v>
      </c>
      <c r="B11" s="126">
        <v>24752</v>
      </c>
      <c r="C11" s="126">
        <v>32133</v>
      </c>
      <c r="D11" s="84">
        <v>0.7702984470793266</v>
      </c>
      <c r="E11" s="71">
        <v>-7381</v>
      </c>
      <c r="F11" s="126">
        <v>32322</v>
      </c>
      <c r="G11" s="126">
        <v>46449</v>
      </c>
      <c r="H11" s="84">
        <v>0.69585997545695277</v>
      </c>
      <c r="I11" s="71">
        <v>-14127</v>
      </c>
      <c r="J11" s="84">
        <v>0.76579419590371878</v>
      </c>
      <c r="K11" s="84">
        <v>0.6917909965768908</v>
      </c>
      <c r="L11" s="89">
        <v>7.4003199326827973E-2</v>
      </c>
    </row>
    <row r="12" spans="1:17" x14ac:dyDescent="0.4">
      <c r="A12" s="39" t="s">
        <v>82</v>
      </c>
      <c r="B12" s="126">
        <v>19027</v>
      </c>
      <c r="C12" s="126">
        <v>20851</v>
      </c>
      <c r="D12" s="84">
        <v>0.91252218119035056</v>
      </c>
      <c r="E12" s="71">
        <v>-1824</v>
      </c>
      <c r="F12" s="126">
        <v>28760</v>
      </c>
      <c r="G12" s="126">
        <v>28338</v>
      </c>
      <c r="H12" s="84">
        <v>1.0148916649022515</v>
      </c>
      <c r="I12" s="71">
        <v>422</v>
      </c>
      <c r="J12" s="84">
        <v>0.66157858136300418</v>
      </c>
      <c r="K12" s="84">
        <v>0.73579645705413221</v>
      </c>
      <c r="L12" s="89">
        <v>-7.4217875691128032E-2</v>
      </c>
    </row>
    <row r="13" spans="1:17" x14ac:dyDescent="0.4">
      <c r="A13" s="39" t="s">
        <v>83</v>
      </c>
      <c r="B13" s="126">
        <v>17862</v>
      </c>
      <c r="C13" s="126">
        <v>21162</v>
      </c>
      <c r="D13" s="84">
        <v>0.84406010774028917</v>
      </c>
      <c r="E13" s="71">
        <v>-3300</v>
      </c>
      <c r="F13" s="126">
        <v>34111</v>
      </c>
      <c r="G13" s="126">
        <v>37026</v>
      </c>
      <c r="H13" s="84">
        <v>0.9212715389185977</v>
      </c>
      <c r="I13" s="71">
        <v>-2915</v>
      </c>
      <c r="J13" s="84">
        <v>0.52364339948990057</v>
      </c>
      <c r="K13" s="84">
        <v>0.57154432020742185</v>
      </c>
      <c r="L13" s="89">
        <v>-4.7900920717521278E-2</v>
      </c>
    </row>
    <row r="14" spans="1:17" x14ac:dyDescent="0.4">
      <c r="A14" s="41" t="s">
        <v>221</v>
      </c>
      <c r="B14" s="126">
        <v>0</v>
      </c>
      <c r="C14" s="125">
        <v>0</v>
      </c>
      <c r="D14" s="36" t="e">
        <v>#DIV/0!</v>
      </c>
      <c r="E14" s="37">
        <v>0</v>
      </c>
      <c r="F14" s="126">
        <v>0</v>
      </c>
      <c r="G14" s="125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220</v>
      </c>
      <c r="B15" s="125">
        <v>0</v>
      </c>
      <c r="C15" s="125">
        <v>0</v>
      </c>
      <c r="D15" s="36" t="e">
        <v>#DIV/0!</v>
      </c>
      <c r="E15" s="37">
        <v>0</v>
      </c>
      <c r="F15" s="125">
        <v>0</v>
      </c>
      <c r="G15" s="125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219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43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72">
        <v>43754</v>
      </c>
      <c r="C17" s="172">
        <v>47030</v>
      </c>
      <c r="D17" s="88">
        <v>0.9303423346799915</v>
      </c>
      <c r="E17" s="74">
        <v>-3276</v>
      </c>
      <c r="F17" s="172">
        <v>63785</v>
      </c>
      <c r="G17" s="172">
        <v>66358</v>
      </c>
      <c r="H17" s="88">
        <v>0.96122547394436242</v>
      </c>
      <c r="I17" s="74">
        <v>-2573</v>
      </c>
      <c r="J17" s="88">
        <v>0.68596064905542053</v>
      </c>
      <c r="K17" s="88">
        <v>0.70873142650471688</v>
      </c>
      <c r="L17" s="87">
        <v>-2.2770777449296342E-2</v>
      </c>
    </row>
    <row r="18" spans="1:12" x14ac:dyDescent="0.4">
      <c r="A18" s="38" t="s">
        <v>217</v>
      </c>
      <c r="B18" s="138">
        <v>583</v>
      </c>
      <c r="C18" s="128">
        <v>11</v>
      </c>
      <c r="D18" s="82">
        <v>53</v>
      </c>
      <c r="E18" s="83">
        <v>572</v>
      </c>
      <c r="F18" s="138">
        <v>600</v>
      </c>
      <c r="G18" s="128">
        <v>150</v>
      </c>
      <c r="H18" s="82">
        <v>4</v>
      </c>
      <c r="I18" s="83">
        <v>450</v>
      </c>
      <c r="J18" s="82">
        <v>0.97166666666666668</v>
      </c>
      <c r="K18" s="82">
        <v>7.3333333333333334E-2</v>
      </c>
      <c r="L18" s="81">
        <v>0.89833333333333332</v>
      </c>
    </row>
    <row r="19" spans="1:12" x14ac:dyDescent="0.4">
      <c r="A19" s="39" t="s">
        <v>197</v>
      </c>
      <c r="B19" s="126">
        <v>0</v>
      </c>
      <c r="C19" s="125">
        <v>2809</v>
      </c>
      <c r="D19" s="84">
        <v>0</v>
      </c>
      <c r="E19" s="71">
        <v>-2809</v>
      </c>
      <c r="F19" s="126">
        <v>0</v>
      </c>
      <c r="G19" s="125">
        <v>4500</v>
      </c>
      <c r="H19" s="84">
        <v>0</v>
      </c>
      <c r="I19" s="71">
        <v>-4500</v>
      </c>
      <c r="J19" s="84" t="e">
        <v>#DIV/0!</v>
      </c>
      <c r="K19" s="84">
        <v>0.62422222222222223</v>
      </c>
      <c r="L19" s="89" t="e">
        <v>#DIV/0!</v>
      </c>
    </row>
    <row r="20" spans="1:12" x14ac:dyDescent="0.4">
      <c r="A20" s="39" t="s">
        <v>188</v>
      </c>
      <c r="B20" s="126">
        <v>3403</v>
      </c>
      <c r="C20" s="125">
        <v>3022</v>
      </c>
      <c r="D20" s="84">
        <v>1.1260754467240239</v>
      </c>
      <c r="E20" s="71">
        <v>381</v>
      </c>
      <c r="F20" s="126">
        <v>4380</v>
      </c>
      <c r="G20" s="125">
        <v>4375</v>
      </c>
      <c r="H20" s="84">
        <v>1.0011428571428571</v>
      </c>
      <c r="I20" s="71">
        <v>5</v>
      </c>
      <c r="J20" s="84">
        <v>0.77694063926940637</v>
      </c>
      <c r="K20" s="84">
        <v>0.6907428571428571</v>
      </c>
      <c r="L20" s="89">
        <v>8.6197782126549272E-2</v>
      </c>
    </row>
    <row r="21" spans="1:12" x14ac:dyDescent="0.4">
      <c r="A21" s="39" t="s">
        <v>216</v>
      </c>
      <c r="B21" s="126">
        <v>4159</v>
      </c>
      <c r="C21" s="125">
        <v>3675</v>
      </c>
      <c r="D21" s="84">
        <v>1.1317006802721088</v>
      </c>
      <c r="E21" s="71">
        <v>484</v>
      </c>
      <c r="F21" s="126">
        <v>4500</v>
      </c>
      <c r="G21" s="125">
        <v>3900</v>
      </c>
      <c r="H21" s="84">
        <v>1.1538461538461537</v>
      </c>
      <c r="I21" s="71">
        <v>600</v>
      </c>
      <c r="J21" s="84">
        <v>0.92422222222222217</v>
      </c>
      <c r="K21" s="84">
        <v>0.94230769230769229</v>
      </c>
      <c r="L21" s="89">
        <v>-1.8085470085470123E-2</v>
      </c>
    </row>
    <row r="22" spans="1:12" x14ac:dyDescent="0.4">
      <c r="A22" s="39" t="s">
        <v>215</v>
      </c>
      <c r="B22" s="124">
        <v>4113</v>
      </c>
      <c r="C22" s="123">
        <v>4035</v>
      </c>
      <c r="D22" s="79">
        <v>1.0193308550185873</v>
      </c>
      <c r="E22" s="70">
        <v>78</v>
      </c>
      <c r="F22" s="124">
        <v>4500</v>
      </c>
      <c r="G22" s="123">
        <v>4500</v>
      </c>
      <c r="H22" s="79">
        <v>1</v>
      </c>
      <c r="I22" s="70">
        <v>0</v>
      </c>
      <c r="J22" s="79">
        <v>0.91400000000000003</v>
      </c>
      <c r="K22" s="79">
        <v>0.89666666666666661</v>
      </c>
      <c r="L22" s="78">
        <v>1.7333333333333423E-2</v>
      </c>
    </row>
    <row r="23" spans="1:12" x14ac:dyDescent="0.4">
      <c r="A23" s="45" t="s">
        <v>214</v>
      </c>
      <c r="B23" s="126">
        <v>1884</v>
      </c>
      <c r="C23" s="125">
        <v>2472</v>
      </c>
      <c r="D23" s="84">
        <v>0.76213592233009708</v>
      </c>
      <c r="E23" s="71">
        <v>-588</v>
      </c>
      <c r="F23" s="126">
        <v>4495</v>
      </c>
      <c r="G23" s="125">
        <v>4500</v>
      </c>
      <c r="H23" s="84">
        <v>0.99888888888888894</v>
      </c>
      <c r="I23" s="71">
        <v>-5</v>
      </c>
      <c r="J23" s="84">
        <v>0.41913236929922137</v>
      </c>
      <c r="K23" s="84">
        <v>0.54933333333333334</v>
      </c>
      <c r="L23" s="89">
        <v>-0.13020096403411197</v>
      </c>
    </row>
    <row r="24" spans="1:12" x14ac:dyDescent="0.4">
      <c r="A24" s="45" t="s">
        <v>213</v>
      </c>
      <c r="B24" s="126">
        <v>3292</v>
      </c>
      <c r="C24" s="125">
        <v>3204</v>
      </c>
      <c r="D24" s="84">
        <v>1.0274656679151062</v>
      </c>
      <c r="E24" s="71">
        <v>88</v>
      </c>
      <c r="F24" s="126">
        <v>4490</v>
      </c>
      <c r="G24" s="125">
        <v>4040</v>
      </c>
      <c r="H24" s="84">
        <v>1.1113861386138615</v>
      </c>
      <c r="I24" s="71">
        <v>450</v>
      </c>
      <c r="J24" s="84">
        <v>0.73318485523385302</v>
      </c>
      <c r="K24" s="84">
        <v>0.79306930693069311</v>
      </c>
      <c r="L24" s="89">
        <v>-5.9884451696840091E-2</v>
      </c>
    </row>
    <row r="25" spans="1:12" x14ac:dyDescent="0.4">
      <c r="A25" s="39" t="s">
        <v>212</v>
      </c>
      <c r="B25" s="126">
        <v>2880</v>
      </c>
      <c r="C25" s="125">
        <v>2486</v>
      </c>
      <c r="D25" s="84">
        <v>1.1584875301689461</v>
      </c>
      <c r="E25" s="71">
        <v>394</v>
      </c>
      <c r="F25" s="126">
        <v>4500</v>
      </c>
      <c r="G25" s="125">
        <v>4045</v>
      </c>
      <c r="H25" s="84">
        <v>1.1124845488257107</v>
      </c>
      <c r="I25" s="71">
        <v>455</v>
      </c>
      <c r="J25" s="84">
        <v>0.64</v>
      </c>
      <c r="K25" s="84">
        <v>0.61458590852904815</v>
      </c>
      <c r="L25" s="89">
        <v>2.5414091470951861E-2</v>
      </c>
    </row>
    <row r="26" spans="1:12" x14ac:dyDescent="0.4">
      <c r="A26" s="39" t="s">
        <v>211</v>
      </c>
      <c r="B26" s="126">
        <v>2315</v>
      </c>
      <c r="C26" s="125">
        <v>0</v>
      </c>
      <c r="D26" s="84" t="e">
        <v>#DIV/0!</v>
      </c>
      <c r="E26" s="71">
        <v>2315</v>
      </c>
      <c r="F26" s="126">
        <v>4500</v>
      </c>
      <c r="G26" s="125">
        <v>0</v>
      </c>
      <c r="H26" s="84" t="e">
        <v>#DIV/0!</v>
      </c>
      <c r="I26" s="71">
        <v>4500</v>
      </c>
      <c r="J26" s="84">
        <v>0.51444444444444448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24">
        <v>2563</v>
      </c>
      <c r="C27" s="123">
        <v>1960</v>
      </c>
      <c r="D27" s="79">
        <v>1.3076530612244899</v>
      </c>
      <c r="E27" s="70">
        <v>603</v>
      </c>
      <c r="F27" s="124">
        <v>4500</v>
      </c>
      <c r="G27" s="123">
        <v>2550</v>
      </c>
      <c r="H27" s="79">
        <v>1.7647058823529411</v>
      </c>
      <c r="I27" s="70">
        <v>1950</v>
      </c>
      <c r="J27" s="79">
        <v>0.56955555555555559</v>
      </c>
      <c r="K27" s="79">
        <v>0.7686274509803922</v>
      </c>
      <c r="L27" s="78">
        <v>-0.19907189542483661</v>
      </c>
    </row>
    <row r="28" spans="1:12" x14ac:dyDescent="0.4">
      <c r="A28" s="45" t="s">
        <v>209</v>
      </c>
      <c r="B28" s="126">
        <v>0</v>
      </c>
      <c r="C28" s="125">
        <v>1185</v>
      </c>
      <c r="D28" s="84">
        <v>0</v>
      </c>
      <c r="E28" s="71">
        <v>-1185</v>
      </c>
      <c r="F28" s="126">
        <v>0</v>
      </c>
      <c r="G28" s="125">
        <v>1950</v>
      </c>
      <c r="H28" s="84">
        <v>0</v>
      </c>
      <c r="I28" s="71">
        <v>-1950</v>
      </c>
      <c r="J28" s="84" t="e">
        <v>#DIV/0!</v>
      </c>
      <c r="K28" s="84">
        <v>0.60769230769230764</v>
      </c>
      <c r="L28" s="89" t="e">
        <v>#DIV/0!</v>
      </c>
    </row>
    <row r="29" spans="1:12" x14ac:dyDescent="0.4">
      <c r="A29" s="39" t="s">
        <v>208</v>
      </c>
      <c r="B29" s="126">
        <v>2606</v>
      </c>
      <c r="C29" s="125">
        <v>3263</v>
      </c>
      <c r="D29" s="84">
        <v>0.7986515476555317</v>
      </c>
      <c r="E29" s="71">
        <v>-657</v>
      </c>
      <c r="F29" s="126">
        <v>4500</v>
      </c>
      <c r="G29" s="125">
        <v>4500</v>
      </c>
      <c r="H29" s="84">
        <v>1</v>
      </c>
      <c r="I29" s="71">
        <v>0</v>
      </c>
      <c r="J29" s="84">
        <v>0.57911111111111113</v>
      </c>
      <c r="K29" s="84">
        <v>0.72511111111111115</v>
      </c>
      <c r="L29" s="89">
        <v>-0.14600000000000002</v>
      </c>
    </row>
    <row r="30" spans="1:12" x14ac:dyDescent="0.4">
      <c r="A30" s="45" t="s">
        <v>207</v>
      </c>
      <c r="B30" s="124">
        <v>0</v>
      </c>
      <c r="C30" s="123">
        <v>3214</v>
      </c>
      <c r="D30" s="79">
        <v>0</v>
      </c>
      <c r="E30" s="70">
        <v>-3214</v>
      </c>
      <c r="F30" s="124">
        <v>0</v>
      </c>
      <c r="G30" s="123">
        <v>4500</v>
      </c>
      <c r="H30" s="79">
        <v>0</v>
      </c>
      <c r="I30" s="70">
        <v>-4500</v>
      </c>
      <c r="J30" s="79" t="e">
        <v>#DIV/0!</v>
      </c>
      <c r="K30" s="79">
        <v>0.7142222222222222</v>
      </c>
      <c r="L30" s="78" t="e">
        <v>#DIV/0!</v>
      </c>
    </row>
    <row r="31" spans="1:12" x14ac:dyDescent="0.4">
      <c r="A31" s="45" t="s">
        <v>206</v>
      </c>
      <c r="B31" s="124">
        <v>3118</v>
      </c>
      <c r="C31" s="123">
        <v>3944</v>
      </c>
      <c r="D31" s="79">
        <v>0.79056795131845847</v>
      </c>
      <c r="E31" s="70">
        <v>-826</v>
      </c>
      <c r="F31" s="124">
        <v>5845</v>
      </c>
      <c r="G31" s="123">
        <v>5850</v>
      </c>
      <c r="H31" s="79">
        <v>0.99914529914529915</v>
      </c>
      <c r="I31" s="70">
        <v>-5</v>
      </c>
      <c r="J31" s="79">
        <v>0.53344739093242088</v>
      </c>
      <c r="K31" s="79">
        <v>0.67418803418803419</v>
      </c>
      <c r="L31" s="78">
        <v>-0.14074064325561331</v>
      </c>
    </row>
    <row r="32" spans="1:12" x14ac:dyDescent="0.4">
      <c r="A32" s="39" t="s">
        <v>205</v>
      </c>
      <c r="B32" s="126">
        <v>3114</v>
      </c>
      <c r="C32" s="125">
        <v>3454</v>
      </c>
      <c r="D32" s="84">
        <v>0.90156340474811814</v>
      </c>
      <c r="E32" s="71">
        <v>-340</v>
      </c>
      <c r="F32" s="126">
        <v>4500</v>
      </c>
      <c r="G32" s="125">
        <v>4500</v>
      </c>
      <c r="H32" s="84">
        <v>1</v>
      </c>
      <c r="I32" s="71">
        <v>0</v>
      </c>
      <c r="J32" s="84">
        <v>0.69199999999999995</v>
      </c>
      <c r="K32" s="84">
        <v>0.76755555555555555</v>
      </c>
      <c r="L32" s="89">
        <v>-7.5555555555555598E-2</v>
      </c>
    </row>
    <row r="33" spans="1:12" x14ac:dyDescent="0.4">
      <c r="A33" s="45" t="s">
        <v>204</v>
      </c>
      <c r="B33" s="124">
        <v>9724</v>
      </c>
      <c r="C33" s="123">
        <v>8296</v>
      </c>
      <c r="D33" s="79">
        <v>1.1721311475409837</v>
      </c>
      <c r="E33" s="70">
        <v>1428</v>
      </c>
      <c r="F33" s="124">
        <v>12475</v>
      </c>
      <c r="G33" s="123">
        <v>12498</v>
      </c>
      <c r="H33" s="79">
        <v>0.99815970555288847</v>
      </c>
      <c r="I33" s="70">
        <v>-23</v>
      </c>
      <c r="J33" s="79">
        <v>0.77947895791583166</v>
      </c>
      <c r="K33" s="79">
        <v>0.66378620579292691</v>
      </c>
      <c r="L33" s="78">
        <v>0.11569275212290475</v>
      </c>
    </row>
    <row r="34" spans="1:12" x14ac:dyDescent="0.4">
      <c r="A34" s="100" t="s">
        <v>203</v>
      </c>
      <c r="B34" s="172">
        <v>2632</v>
      </c>
      <c r="C34" s="172">
        <v>3035</v>
      </c>
      <c r="D34" s="88">
        <v>0.86721581548599669</v>
      </c>
      <c r="E34" s="74">
        <v>-403</v>
      </c>
      <c r="F34" s="172">
        <v>4512</v>
      </c>
      <c r="G34" s="172">
        <v>4446</v>
      </c>
      <c r="H34" s="88">
        <v>1.0148448043184886</v>
      </c>
      <c r="I34" s="74">
        <v>66</v>
      </c>
      <c r="J34" s="88">
        <v>0.58333333333333337</v>
      </c>
      <c r="K34" s="88">
        <v>0.68263607737291943</v>
      </c>
      <c r="L34" s="87">
        <v>-9.9302744039586055E-2</v>
      </c>
    </row>
    <row r="35" spans="1:12" x14ac:dyDescent="0.4">
      <c r="A35" s="38" t="s">
        <v>202</v>
      </c>
      <c r="B35" s="138">
        <v>1921</v>
      </c>
      <c r="C35" s="128">
        <v>2369</v>
      </c>
      <c r="D35" s="82">
        <v>0.81089067116926972</v>
      </c>
      <c r="E35" s="83">
        <v>-448</v>
      </c>
      <c r="F35" s="138">
        <v>3342</v>
      </c>
      <c r="G35" s="128">
        <v>3315</v>
      </c>
      <c r="H35" s="82">
        <v>1.0081447963800905</v>
      </c>
      <c r="I35" s="83">
        <v>27</v>
      </c>
      <c r="J35" s="82">
        <v>0.57480550568521849</v>
      </c>
      <c r="K35" s="82">
        <v>0.71463046757164406</v>
      </c>
      <c r="L35" s="81">
        <v>-0.13982496188642557</v>
      </c>
    </row>
    <row r="36" spans="1:12" x14ac:dyDescent="0.4">
      <c r="A36" s="39" t="s">
        <v>201</v>
      </c>
      <c r="B36" s="126">
        <v>711</v>
      </c>
      <c r="C36" s="125">
        <v>666</v>
      </c>
      <c r="D36" s="84">
        <v>1.0675675675675675</v>
      </c>
      <c r="E36" s="71">
        <v>45</v>
      </c>
      <c r="F36" s="126">
        <v>1170</v>
      </c>
      <c r="G36" s="125">
        <v>1131</v>
      </c>
      <c r="H36" s="84">
        <v>1.0344827586206897</v>
      </c>
      <c r="I36" s="71">
        <v>39</v>
      </c>
      <c r="J36" s="84">
        <v>0.60769230769230764</v>
      </c>
      <c r="K36" s="84">
        <v>0.58885941644562334</v>
      </c>
      <c r="L36" s="89">
        <v>1.8832891246684302E-2</v>
      </c>
    </row>
    <row r="37" spans="1:12" s="58" customFormat="1" x14ac:dyDescent="0.4">
      <c r="A37" s="66" t="s">
        <v>85</v>
      </c>
      <c r="B37" s="137">
        <v>265814</v>
      </c>
      <c r="C37" s="137">
        <v>265156</v>
      </c>
      <c r="D37" s="76">
        <v>1.0024815580262185</v>
      </c>
      <c r="E37" s="77">
        <v>658</v>
      </c>
      <c r="F37" s="137">
        <v>374394</v>
      </c>
      <c r="G37" s="137">
        <v>361183</v>
      </c>
      <c r="H37" s="76">
        <v>1.0365770260505063</v>
      </c>
      <c r="I37" s="77">
        <v>13211</v>
      </c>
      <c r="J37" s="76">
        <v>0.70998466855772258</v>
      </c>
      <c r="K37" s="76">
        <v>0.73413200510544518</v>
      </c>
      <c r="L37" s="90">
        <v>-2.4147336547722609E-2</v>
      </c>
    </row>
    <row r="38" spans="1:12" s="58" customFormat="1" x14ac:dyDescent="0.4">
      <c r="A38" s="100" t="s">
        <v>200</v>
      </c>
      <c r="B38" s="171">
        <v>264195</v>
      </c>
      <c r="C38" s="171">
        <v>265156</v>
      </c>
      <c r="D38" s="76">
        <v>0.99637571844499084</v>
      </c>
      <c r="E38" s="77">
        <v>-961</v>
      </c>
      <c r="F38" s="171">
        <v>371677</v>
      </c>
      <c r="G38" s="171">
        <v>361183</v>
      </c>
      <c r="H38" s="76">
        <v>1.0290545236071464</v>
      </c>
      <c r="I38" s="77">
        <v>10494</v>
      </c>
      <c r="J38" s="76">
        <v>0.7108188023471993</v>
      </c>
      <c r="K38" s="76">
        <v>0.73413200510544518</v>
      </c>
      <c r="L38" s="90">
        <v>-2.3313202758245888E-2</v>
      </c>
    </row>
    <row r="39" spans="1:12" x14ac:dyDescent="0.4">
      <c r="A39" s="39" t="s">
        <v>84</v>
      </c>
      <c r="B39" s="125">
        <v>111886</v>
      </c>
      <c r="C39" s="135">
        <v>115611</v>
      </c>
      <c r="D39" s="97">
        <v>0.96777988253712877</v>
      </c>
      <c r="E39" s="70">
        <v>-3725</v>
      </c>
      <c r="F39" s="134">
        <v>145434</v>
      </c>
      <c r="G39" s="125">
        <v>134477</v>
      </c>
      <c r="H39" s="79">
        <v>1.0814786171612989</v>
      </c>
      <c r="I39" s="71">
        <v>10957</v>
      </c>
      <c r="J39" s="84">
        <v>0.76932491714454665</v>
      </c>
      <c r="K39" s="84">
        <v>0.8597083516140307</v>
      </c>
      <c r="L39" s="89">
        <v>-9.0383434469484047E-2</v>
      </c>
    </row>
    <row r="40" spans="1:12" x14ac:dyDescent="0.4">
      <c r="A40" s="39" t="s">
        <v>199</v>
      </c>
      <c r="B40" s="125">
        <v>4550</v>
      </c>
      <c r="C40" s="125">
        <v>4528</v>
      </c>
      <c r="D40" s="82">
        <v>1.0048586572438163</v>
      </c>
      <c r="E40" s="70">
        <v>22</v>
      </c>
      <c r="F40" s="126">
        <v>6468</v>
      </c>
      <c r="G40" s="125">
        <v>6454</v>
      </c>
      <c r="H40" s="79">
        <v>1.0021691973969631</v>
      </c>
      <c r="I40" s="71">
        <v>14</v>
      </c>
      <c r="J40" s="84">
        <v>0.70346320346320346</v>
      </c>
      <c r="K40" s="84">
        <v>0.70158041524635884</v>
      </c>
      <c r="L40" s="89">
        <v>1.8827882168446219E-3</v>
      </c>
    </row>
    <row r="41" spans="1:12" x14ac:dyDescent="0.4">
      <c r="A41" s="39" t="s">
        <v>198</v>
      </c>
      <c r="B41" s="125">
        <v>13603</v>
      </c>
      <c r="C41" s="125">
        <v>13099</v>
      </c>
      <c r="D41" s="82">
        <v>1.0384762195587449</v>
      </c>
      <c r="E41" s="70">
        <v>504</v>
      </c>
      <c r="F41" s="126">
        <v>15420</v>
      </c>
      <c r="G41" s="125">
        <v>15419</v>
      </c>
      <c r="H41" s="79">
        <v>1.0000648550489655</v>
      </c>
      <c r="I41" s="71">
        <v>1</v>
      </c>
      <c r="J41" s="84">
        <v>0.88216601815823603</v>
      </c>
      <c r="K41" s="84">
        <v>0.8495362863998962</v>
      </c>
      <c r="L41" s="89">
        <v>3.2629731758339831E-2</v>
      </c>
    </row>
    <row r="42" spans="1:12" x14ac:dyDescent="0.4">
      <c r="A42" s="45" t="s">
        <v>197</v>
      </c>
      <c r="B42" s="125">
        <v>25846</v>
      </c>
      <c r="C42" s="125">
        <v>26206</v>
      </c>
      <c r="D42" s="82">
        <v>0.98626268793406091</v>
      </c>
      <c r="E42" s="70">
        <v>-360</v>
      </c>
      <c r="F42" s="126">
        <v>34257</v>
      </c>
      <c r="G42" s="125">
        <v>44639</v>
      </c>
      <c r="H42" s="79">
        <v>0.76742310535630276</v>
      </c>
      <c r="I42" s="71">
        <v>-10382</v>
      </c>
      <c r="J42" s="84">
        <v>0.75447353825495522</v>
      </c>
      <c r="K42" s="84">
        <v>0.5870651224265776</v>
      </c>
      <c r="L42" s="89">
        <v>0.16740841582837762</v>
      </c>
    </row>
    <row r="43" spans="1:12" x14ac:dyDescent="0.4">
      <c r="A43" s="45" t="s">
        <v>196</v>
      </c>
      <c r="B43" s="125">
        <v>18545</v>
      </c>
      <c r="C43" s="125">
        <v>16306</v>
      </c>
      <c r="D43" s="82">
        <v>1.1373114191095302</v>
      </c>
      <c r="E43" s="70">
        <v>2239</v>
      </c>
      <c r="F43" s="126">
        <v>25095</v>
      </c>
      <c r="G43" s="125">
        <v>21720</v>
      </c>
      <c r="H43" s="79">
        <v>1.1553867403314917</v>
      </c>
      <c r="I43" s="71">
        <v>3375</v>
      </c>
      <c r="J43" s="84">
        <v>0.73899183104204025</v>
      </c>
      <c r="K43" s="84">
        <v>0.75073664825046038</v>
      </c>
      <c r="L43" s="89">
        <v>-1.1744817208420133E-2</v>
      </c>
    </row>
    <row r="44" spans="1:12" x14ac:dyDescent="0.4">
      <c r="A44" s="39" t="s">
        <v>82</v>
      </c>
      <c r="B44" s="125">
        <v>33164</v>
      </c>
      <c r="C44" s="125">
        <v>34684</v>
      </c>
      <c r="D44" s="82">
        <v>0.9561757582747088</v>
      </c>
      <c r="E44" s="70">
        <v>-1520</v>
      </c>
      <c r="F44" s="126">
        <v>48795</v>
      </c>
      <c r="G44" s="125">
        <v>52627</v>
      </c>
      <c r="H44" s="79">
        <v>0.92718566515286827</v>
      </c>
      <c r="I44" s="71">
        <v>-3832</v>
      </c>
      <c r="J44" s="84">
        <v>0.67965980120914027</v>
      </c>
      <c r="K44" s="84">
        <v>0.65905333764037466</v>
      </c>
      <c r="L44" s="89">
        <v>2.0606463568765609E-2</v>
      </c>
    </row>
    <row r="45" spans="1:12" x14ac:dyDescent="0.4">
      <c r="A45" s="39" t="s">
        <v>83</v>
      </c>
      <c r="B45" s="125">
        <v>18403</v>
      </c>
      <c r="C45" s="125">
        <v>22388</v>
      </c>
      <c r="D45" s="82">
        <v>0.82200285867428979</v>
      </c>
      <c r="E45" s="70">
        <v>-3985</v>
      </c>
      <c r="F45" s="130">
        <v>32265</v>
      </c>
      <c r="G45" s="125">
        <v>32670</v>
      </c>
      <c r="H45" s="79">
        <v>0.98760330578512401</v>
      </c>
      <c r="I45" s="71">
        <v>-405</v>
      </c>
      <c r="J45" s="84">
        <v>0.57037037037037042</v>
      </c>
      <c r="K45" s="84">
        <v>0.68527701254973983</v>
      </c>
      <c r="L45" s="89">
        <v>-0.11490664217936941</v>
      </c>
    </row>
    <row r="46" spans="1:12" x14ac:dyDescent="0.4">
      <c r="A46" s="39" t="s">
        <v>81</v>
      </c>
      <c r="B46" s="125">
        <v>5188</v>
      </c>
      <c r="C46" s="125">
        <v>6140</v>
      </c>
      <c r="D46" s="82">
        <v>0.8449511400651466</v>
      </c>
      <c r="E46" s="70">
        <v>-952</v>
      </c>
      <c r="F46" s="129">
        <v>8100</v>
      </c>
      <c r="G46" s="125">
        <v>8370</v>
      </c>
      <c r="H46" s="79">
        <v>0.967741935483871</v>
      </c>
      <c r="I46" s="71">
        <v>-270</v>
      </c>
      <c r="J46" s="84">
        <v>0.64049382716049386</v>
      </c>
      <c r="K46" s="84">
        <v>0.73357228195937874</v>
      </c>
      <c r="L46" s="89">
        <v>-9.307845479888488E-2</v>
      </c>
    </row>
    <row r="47" spans="1:12" x14ac:dyDescent="0.4">
      <c r="A47" s="39" t="s">
        <v>195</v>
      </c>
      <c r="B47" s="125">
        <v>1772</v>
      </c>
      <c r="C47" s="128">
        <v>0</v>
      </c>
      <c r="D47" s="82" t="e">
        <v>#DIV/0!</v>
      </c>
      <c r="E47" s="70">
        <v>1772</v>
      </c>
      <c r="F47" s="126">
        <v>4980</v>
      </c>
      <c r="G47" s="125">
        <v>0</v>
      </c>
      <c r="H47" s="79" t="e">
        <v>#DIV/0!</v>
      </c>
      <c r="I47" s="71">
        <v>4980</v>
      </c>
      <c r="J47" s="84">
        <v>0.35582329317269074</v>
      </c>
      <c r="K47" s="84" t="e">
        <v>#DIV/0!</v>
      </c>
      <c r="L47" s="89" t="e">
        <v>#DIV/0!</v>
      </c>
    </row>
    <row r="48" spans="1:12" x14ac:dyDescent="0.4">
      <c r="A48" s="39" t="s">
        <v>194</v>
      </c>
      <c r="B48" s="125">
        <v>2566</v>
      </c>
      <c r="C48" s="128">
        <v>0</v>
      </c>
      <c r="D48" s="82" t="e">
        <v>#DIV/0!</v>
      </c>
      <c r="E48" s="70">
        <v>2566</v>
      </c>
      <c r="F48" s="124">
        <v>3600</v>
      </c>
      <c r="G48" s="125">
        <v>0</v>
      </c>
      <c r="H48" s="79" t="e">
        <v>#DIV/0!</v>
      </c>
      <c r="I48" s="71">
        <v>3600</v>
      </c>
      <c r="J48" s="84">
        <v>0.71277777777777773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25">
        <v>6390</v>
      </c>
      <c r="C49" s="125">
        <v>6938</v>
      </c>
      <c r="D49" s="82">
        <v>0.92101470164312482</v>
      </c>
      <c r="E49" s="70">
        <v>-548</v>
      </c>
      <c r="F49" s="124">
        <v>8100</v>
      </c>
      <c r="G49" s="125">
        <v>8370</v>
      </c>
      <c r="H49" s="79">
        <v>0.967741935483871</v>
      </c>
      <c r="I49" s="71">
        <v>-270</v>
      </c>
      <c r="J49" s="84">
        <v>0.78888888888888886</v>
      </c>
      <c r="K49" s="84">
        <v>0.82891278375149346</v>
      </c>
      <c r="L49" s="89">
        <v>-4.0023894862604603E-2</v>
      </c>
    </row>
    <row r="50" spans="1:12" x14ac:dyDescent="0.4">
      <c r="A50" s="45" t="s">
        <v>78</v>
      </c>
      <c r="B50" s="125">
        <v>3980</v>
      </c>
      <c r="C50" s="123">
        <v>3758</v>
      </c>
      <c r="D50" s="82">
        <v>1.0590739755188929</v>
      </c>
      <c r="E50" s="70">
        <v>222</v>
      </c>
      <c r="F50" s="126">
        <v>8100</v>
      </c>
      <c r="G50" s="125">
        <v>8370</v>
      </c>
      <c r="H50" s="79">
        <v>0.967741935483871</v>
      </c>
      <c r="I50" s="71">
        <v>-270</v>
      </c>
      <c r="J50" s="84">
        <v>0.49135802469135803</v>
      </c>
      <c r="K50" s="79">
        <v>0.44898446833930705</v>
      </c>
      <c r="L50" s="78">
        <v>4.2373556352050978E-2</v>
      </c>
    </row>
    <row r="51" spans="1:12" x14ac:dyDescent="0.4">
      <c r="A51" s="39" t="s">
        <v>79</v>
      </c>
      <c r="B51" s="125">
        <v>4243</v>
      </c>
      <c r="C51" s="125">
        <v>3726</v>
      </c>
      <c r="D51" s="82">
        <v>1.1387546967257112</v>
      </c>
      <c r="E51" s="71">
        <v>517</v>
      </c>
      <c r="F51" s="126">
        <v>8100</v>
      </c>
      <c r="G51" s="125">
        <v>8088</v>
      </c>
      <c r="H51" s="84">
        <v>1.0014836795252227</v>
      </c>
      <c r="I51" s="71">
        <v>12</v>
      </c>
      <c r="J51" s="84">
        <v>0.52382716049382716</v>
      </c>
      <c r="K51" s="84">
        <v>0.46068249258160238</v>
      </c>
      <c r="L51" s="89">
        <v>6.3144667912224783E-2</v>
      </c>
    </row>
    <row r="52" spans="1:12" x14ac:dyDescent="0.4">
      <c r="A52" s="39" t="s">
        <v>75</v>
      </c>
      <c r="B52" s="125">
        <v>6611</v>
      </c>
      <c r="C52" s="125">
        <v>7140</v>
      </c>
      <c r="D52" s="82">
        <v>0.9259103641456583</v>
      </c>
      <c r="E52" s="71">
        <v>-529</v>
      </c>
      <c r="F52" s="126">
        <v>10788</v>
      </c>
      <c r="G52" s="125">
        <v>11399</v>
      </c>
      <c r="H52" s="84">
        <v>0.94639880691288714</v>
      </c>
      <c r="I52" s="71">
        <v>-611</v>
      </c>
      <c r="J52" s="84">
        <v>0.61281053021876164</v>
      </c>
      <c r="K52" s="84">
        <v>0.62637073427493639</v>
      </c>
      <c r="L52" s="89">
        <v>-1.3560204056174752E-2</v>
      </c>
    </row>
    <row r="53" spans="1:12" x14ac:dyDescent="0.4">
      <c r="A53" s="39" t="s">
        <v>77</v>
      </c>
      <c r="B53" s="125">
        <v>1966</v>
      </c>
      <c r="C53" s="125">
        <v>2095</v>
      </c>
      <c r="D53" s="82">
        <v>0.93842482100238667</v>
      </c>
      <c r="E53" s="71">
        <v>-129</v>
      </c>
      <c r="F53" s="126">
        <v>3595</v>
      </c>
      <c r="G53" s="125">
        <v>3600</v>
      </c>
      <c r="H53" s="84">
        <v>0.99861111111111112</v>
      </c>
      <c r="I53" s="71">
        <v>-5</v>
      </c>
      <c r="J53" s="84">
        <v>0.54687065368567456</v>
      </c>
      <c r="K53" s="84">
        <v>0.58194444444444449</v>
      </c>
      <c r="L53" s="89">
        <v>-3.5073790758769929E-2</v>
      </c>
    </row>
    <row r="54" spans="1:12" x14ac:dyDescent="0.4">
      <c r="A54" s="39" t="s">
        <v>76</v>
      </c>
      <c r="B54" s="125">
        <v>3045</v>
      </c>
      <c r="C54" s="125">
        <v>2537</v>
      </c>
      <c r="D54" s="82">
        <v>1.2002364998029169</v>
      </c>
      <c r="E54" s="71">
        <v>508</v>
      </c>
      <c r="F54" s="126">
        <v>4980</v>
      </c>
      <c r="G54" s="125">
        <v>4980</v>
      </c>
      <c r="H54" s="84">
        <v>1</v>
      </c>
      <c r="I54" s="71">
        <v>0</v>
      </c>
      <c r="J54" s="84">
        <v>0.61144578313253017</v>
      </c>
      <c r="K54" s="84">
        <v>0.50943775100401611</v>
      </c>
      <c r="L54" s="89">
        <v>0.10200803212851406</v>
      </c>
    </row>
    <row r="55" spans="1:12" x14ac:dyDescent="0.4">
      <c r="A55" s="41" t="s">
        <v>193</v>
      </c>
      <c r="B55" s="120">
        <v>2437</v>
      </c>
      <c r="C55" s="120">
        <v>0</v>
      </c>
      <c r="D55" s="86" t="e">
        <v>#DIV/0!</v>
      </c>
      <c r="E55" s="85">
        <v>2437</v>
      </c>
      <c r="F55" s="121">
        <v>3600</v>
      </c>
      <c r="G55" s="120">
        <v>0</v>
      </c>
      <c r="H55" s="86" t="e">
        <v>#DIV/0!</v>
      </c>
      <c r="I55" s="85">
        <v>3600</v>
      </c>
      <c r="J55" s="86">
        <v>0.67694444444444446</v>
      </c>
      <c r="K55" s="86" t="e">
        <v>#DIV/0!</v>
      </c>
      <c r="L55" s="156" t="e">
        <v>#DIV/0!</v>
      </c>
    </row>
    <row r="56" spans="1:12" x14ac:dyDescent="0.4">
      <c r="A56" s="100" t="s">
        <v>192</v>
      </c>
      <c r="B56" s="122">
        <v>1619</v>
      </c>
      <c r="C56" s="122">
        <v>0</v>
      </c>
      <c r="D56" s="88" t="e">
        <v>#DIV/0!</v>
      </c>
      <c r="E56" s="74">
        <v>1619</v>
      </c>
      <c r="F56" s="122">
        <v>2717</v>
      </c>
      <c r="G56" s="122">
        <v>0</v>
      </c>
      <c r="H56" s="88" t="e">
        <v>#DIV/0!</v>
      </c>
      <c r="I56" s="74">
        <v>2717</v>
      </c>
      <c r="J56" s="88">
        <v>0.59587780640412225</v>
      </c>
      <c r="K56" s="88" t="e">
        <v>#DIV/0!</v>
      </c>
      <c r="L56" s="87" t="e">
        <v>#DIV/0!</v>
      </c>
    </row>
    <row r="57" spans="1:12" x14ac:dyDescent="0.4">
      <c r="A57" s="38" t="s">
        <v>191</v>
      </c>
      <c r="B57" s="191">
        <v>502</v>
      </c>
      <c r="C57" s="191">
        <v>0</v>
      </c>
      <c r="D57" s="82" t="e">
        <v>#DIV/0!</v>
      </c>
      <c r="E57" s="83">
        <v>502</v>
      </c>
      <c r="F57" s="191">
        <v>905</v>
      </c>
      <c r="G57" s="191">
        <v>0</v>
      </c>
      <c r="H57" s="82" t="e">
        <v>#DIV/0!</v>
      </c>
      <c r="I57" s="83">
        <v>905</v>
      </c>
      <c r="J57" s="82">
        <v>0.55469613259668504</v>
      </c>
      <c r="K57" s="82" t="e">
        <v>#DIV/0!</v>
      </c>
      <c r="L57" s="81" t="e">
        <v>#DIV/0!</v>
      </c>
    </row>
    <row r="58" spans="1:12" x14ac:dyDescent="0.4">
      <c r="A58" s="34" t="s">
        <v>190</v>
      </c>
      <c r="B58" s="200">
        <v>1117</v>
      </c>
      <c r="C58" s="200">
        <v>0</v>
      </c>
      <c r="D58" s="84" t="e">
        <v>#DIV/0!</v>
      </c>
      <c r="E58" s="71">
        <v>1117</v>
      </c>
      <c r="F58" s="200">
        <v>1812</v>
      </c>
      <c r="G58" s="200">
        <v>0</v>
      </c>
      <c r="H58" s="84" t="e">
        <v>#DIV/0!</v>
      </c>
      <c r="I58" s="71">
        <v>1812</v>
      </c>
      <c r="J58" s="84">
        <v>0.61644591611479027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71">
        <v>20939</v>
      </c>
      <c r="C59" s="171">
        <v>14310</v>
      </c>
      <c r="D59" s="76">
        <v>1.4632424877707897</v>
      </c>
      <c r="E59" s="77">
        <v>6629</v>
      </c>
      <c r="F59" s="171">
        <v>28397</v>
      </c>
      <c r="G59" s="171">
        <v>18570</v>
      </c>
      <c r="H59" s="76">
        <v>1.529186860527733</v>
      </c>
      <c r="I59" s="77">
        <v>9827</v>
      </c>
      <c r="J59" s="76">
        <v>0.73736662323484881</v>
      </c>
      <c r="K59" s="76">
        <v>0.77059773828756062</v>
      </c>
      <c r="L59" s="90">
        <v>-3.3231115052711813E-2</v>
      </c>
    </row>
    <row r="60" spans="1:12" x14ac:dyDescent="0.4">
      <c r="A60" s="113" t="s">
        <v>189</v>
      </c>
      <c r="B60" s="199">
        <v>15199</v>
      </c>
      <c r="C60" s="199">
        <v>14310</v>
      </c>
      <c r="D60" s="170">
        <v>1.0621243885394829</v>
      </c>
      <c r="E60" s="198">
        <v>889</v>
      </c>
      <c r="F60" s="199">
        <v>17777</v>
      </c>
      <c r="G60" s="199">
        <v>18570</v>
      </c>
      <c r="H60" s="170">
        <v>0.95729671513193326</v>
      </c>
      <c r="I60" s="198">
        <v>-793</v>
      </c>
      <c r="J60" s="197">
        <v>0.85498115542554987</v>
      </c>
      <c r="K60" s="197">
        <v>0.77059773828756062</v>
      </c>
      <c r="L60" s="196">
        <v>8.4383417137989247E-2</v>
      </c>
    </row>
    <row r="61" spans="1:12" s="28" customFormat="1" x14ac:dyDescent="0.4">
      <c r="A61" s="34" t="s">
        <v>188</v>
      </c>
      <c r="B61" s="195">
        <v>5740</v>
      </c>
      <c r="C61" s="194">
        <v>0</v>
      </c>
      <c r="D61" s="95" t="e">
        <v>#DIV/0!</v>
      </c>
      <c r="E61" s="67">
        <v>5740</v>
      </c>
      <c r="F61" s="195">
        <v>10620</v>
      </c>
      <c r="G61" s="194">
        <v>0</v>
      </c>
      <c r="H61" s="95" t="e">
        <v>#DIV/0!</v>
      </c>
      <c r="I61" s="67">
        <v>10620</v>
      </c>
      <c r="J61" s="193">
        <v>0.54048964218455742</v>
      </c>
      <c r="K61" s="193" t="e">
        <v>#DIV/0!</v>
      </c>
      <c r="L61" s="192" t="e">
        <v>#DIV/0!</v>
      </c>
    </row>
    <row r="62" spans="1:12" s="28" customFormat="1" x14ac:dyDescent="0.4">
      <c r="A62" s="66" t="s">
        <v>187</v>
      </c>
      <c r="B62" s="171">
        <v>119</v>
      </c>
      <c r="C62" s="171">
        <v>0</v>
      </c>
      <c r="D62" s="76" t="e">
        <v>#DIV/0!</v>
      </c>
      <c r="E62" s="77">
        <v>119</v>
      </c>
      <c r="F62" s="171">
        <v>243</v>
      </c>
      <c r="G62" s="171">
        <v>0</v>
      </c>
      <c r="H62" s="76" t="e">
        <v>#DIV/0!</v>
      </c>
      <c r="I62" s="77">
        <v>243</v>
      </c>
      <c r="J62" s="76">
        <v>0.48971193415637859</v>
      </c>
      <c r="K62" s="76" t="e">
        <v>#DIV/0!</v>
      </c>
      <c r="L62" s="90" t="e">
        <v>#DIV/0!</v>
      </c>
    </row>
    <row r="63" spans="1:12" s="28" customFormat="1" x14ac:dyDescent="0.4">
      <c r="A63" s="151" t="s">
        <v>186</v>
      </c>
      <c r="B63" s="207">
        <v>119</v>
      </c>
      <c r="C63" s="205">
        <v>0</v>
      </c>
      <c r="D63" s="95" t="e">
        <v>#DIV/0!</v>
      </c>
      <c r="E63" s="74">
        <v>119</v>
      </c>
      <c r="F63" s="206">
        <v>243</v>
      </c>
      <c r="G63" s="205">
        <v>0</v>
      </c>
      <c r="H63" s="88" t="e">
        <v>#DIV/0!</v>
      </c>
      <c r="I63" s="74">
        <v>243</v>
      </c>
      <c r="J63" s="204">
        <v>0.48971193415637859</v>
      </c>
      <c r="K63" s="204" t="e">
        <v>#DIV/0!</v>
      </c>
      <c r="L63" s="203" t="e">
        <v>#DIV/0!</v>
      </c>
    </row>
    <row r="64" spans="1:12" x14ac:dyDescent="0.4">
      <c r="A64" s="28" t="s">
        <v>185</v>
      </c>
      <c r="C64" s="31"/>
      <c r="E64" s="62"/>
      <c r="G64" s="31"/>
      <c r="I64" s="62"/>
      <c r="K64" s="31"/>
    </row>
    <row r="65" spans="1:11" x14ac:dyDescent="0.4">
      <c r="A65" s="28" t="s">
        <v>184</v>
      </c>
    </row>
    <row r="66" spans="1:11" s="28" customFormat="1" x14ac:dyDescent="0.4">
      <c r="A66" s="28" t="s">
        <v>183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2009年9月月間航空旅客輸送実績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９月(上旬)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226</v>
      </c>
      <c r="G2" s="293"/>
      <c r="H2" s="293"/>
      <c r="I2" s="294"/>
      <c r="J2" s="292" t="s">
        <v>225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229</v>
      </c>
      <c r="C4" s="269" t="s">
        <v>228</v>
      </c>
      <c r="D4" s="267" t="s">
        <v>90</v>
      </c>
      <c r="E4" s="267"/>
      <c r="F4" s="281" t="s">
        <v>229</v>
      </c>
      <c r="G4" s="281" t="s">
        <v>228</v>
      </c>
      <c r="H4" s="267" t="s">
        <v>90</v>
      </c>
      <c r="I4" s="267"/>
      <c r="J4" s="281" t="s">
        <v>229</v>
      </c>
      <c r="K4" s="281" t="s">
        <v>228</v>
      </c>
      <c r="L4" s="282" t="s">
        <v>88</v>
      </c>
    </row>
    <row r="5" spans="1:17" s="61" customFormat="1" x14ac:dyDescent="0.4">
      <c r="A5" s="267"/>
      <c r="B5" s="268"/>
      <c r="C5" s="270"/>
      <c r="D5" s="100" t="s">
        <v>89</v>
      </c>
      <c r="E5" s="100" t="s">
        <v>88</v>
      </c>
      <c r="F5" s="281"/>
      <c r="G5" s="281"/>
      <c r="H5" s="100" t="s">
        <v>89</v>
      </c>
      <c r="I5" s="100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161458</v>
      </c>
      <c r="C6" s="136">
        <v>180184</v>
      </c>
      <c r="D6" s="65">
        <v>0.89607290325445099</v>
      </c>
      <c r="E6" s="80">
        <v>-18726</v>
      </c>
      <c r="F6" s="136">
        <v>241796</v>
      </c>
      <c r="G6" s="136">
        <v>244677</v>
      </c>
      <c r="H6" s="65">
        <v>0.98822529293721928</v>
      </c>
      <c r="I6" s="80">
        <v>-2881</v>
      </c>
      <c r="J6" s="65">
        <v>0.66774471041704575</v>
      </c>
      <c r="K6" s="65">
        <v>0.73641576445681445</v>
      </c>
      <c r="L6" s="75">
        <v>-6.8671054039768697E-2</v>
      </c>
    </row>
    <row r="7" spans="1:17" s="30" customFormat="1" x14ac:dyDescent="0.4">
      <c r="A7" s="66" t="s">
        <v>87</v>
      </c>
      <c r="B7" s="136">
        <v>77872</v>
      </c>
      <c r="C7" s="136">
        <v>92095</v>
      </c>
      <c r="D7" s="65">
        <v>0.84556164829795322</v>
      </c>
      <c r="E7" s="80">
        <v>-14223</v>
      </c>
      <c r="F7" s="136">
        <v>119265</v>
      </c>
      <c r="G7" s="136">
        <v>124609</v>
      </c>
      <c r="H7" s="65">
        <v>0.95711385212946098</v>
      </c>
      <c r="I7" s="80">
        <v>-5344</v>
      </c>
      <c r="J7" s="65">
        <v>0.65293254517251498</v>
      </c>
      <c r="K7" s="65">
        <v>0.73907181664245758</v>
      </c>
      <c r="L7" s="75">
        <v>-8.6139271469942602E-2</v>
      </c>
    </row>
    <row r="8" spans="1:17" x14ac:dyDescent="0.4">
      <c r="A8" s="100" t="s">
        <v>222</v>
      </c>
      <c r="B8" s="122">
        <v>62435</v>
      </c>
      <c r="C8" s="122">
        <v>74841</v>
      </c>
      <c r="D8" s="68">
        <v>0.83423524538688687</v>
      </c>
      <c r="E8" s="73">
        <v>-12406</v>
      </c>
      <c r="F8" s="122">
        <v>96550</v>
      </c>
      <c r="G8" s="122">
        <v>100710</v>
      </c>
      <c r="H8" s="68">
        <v>0.95869327772813029</v>
      </c>
      <c r="I8" s="73">
        <v>-4160</v>
      </c>
      <c r="J8" s="68">
        <v>0.64665976178146034</v>
      </c>
      <c r="K8" s="68">
        <v>0.74313375037235629</v>
      </c>
      <c r="L8" s="72">
        <v>-9.6473988590895954E-2</v>
      </c>
    </row>
    <row r="9" spans="1:17" x14ac:dyDescent="0.4">
      <c r="A9" s="38" t="s">
        <v>84</v>
      </c>
      <c r="B9" s="138">
        <v>38411</v>
      </c>
      <c r="C9" s="138">
        <v>45753</v>
      </c>
      <c r="D9" s="46">
        <v>0.83952964832907129</v>
      </c>
      <c r="E9" s="52">
        <v>-7342</v>
      </c>
      <c r="F9" s="138">
        <v>59225</v>
      </c>
      <c r="G9" s="138">
        <v>57997</v>
      </c>
      <c r="H9" s="46">
        <v>1.0211735089746021</v>
      </c>
      <c r="I9" s="52">
        <v>1228</v>
      </c>
      <c r="J9" s="46">
        <v>0.64856057408189105</v>
      </c>
      <c r="K9" s="46">
        <v>0.78888563201544903</v>
      </c>
      <c r="L9" s="59">
        <v>-0.14032505793355798</v>
      </c>
    </row>
    <row r="10" spans="1:17" x14ac:dyDescent="0.4">
      <c r="A10" s="39" t="s">
        <v>86</v>
      </c>
      <c r="B10" s="126">
        <v>4555</v>
      </c>
      <c r="C10" s="126">
        <v>4370</v>
      </c>
      <c r="D10" s="36">
        <v>1.0423340961098397</v>
      </c>
      <c r="E10" s="37">
        <v>185</v>
      </c>
      <c r="F10" s="126">
        <v>5000</v>
      </c>
      <c r="G10" s="126">
        <v>5000</v>
      </c>
      <c r="H10" s="36">
        <v>1</v>
      </c>
      <c r="I10" s="37">
        <v>0</v>
      </c>
      <c r="J10" s="36">
        <v>0.91100000000000003</v>
      </c>
      <c r="K10" s="36">
        <v>0.874</v>
      </c>
      <c r="L10" s="35">
        <v>3.7000000000000033E-2</v>
      </c>
    </row>
    <row r="11" spans="1:17" x14ac:dyDescent="0.4">
      <c r="A11" s="39" t="s">
        <v>197</v>
      </c>
      <c r="B11" s="126">
        <v>8246</v>
      </c>
      <c r="C11" s="126">
        <v>11458</v>
      </c>
      <c r="D11" s="36">
        <v>0.71967184499912729</v>
      </c>
      <c r="E11" s="37">
        <v>-3212</v>
      </c>
      <c r="F11" s="126">
        <v>11275</v>
      </c>
      <c r="G11" s="126">
        <v>15758</v>
      </c>
      <c r="H11" s="36">
        <v>0.71550958243431906</v>
      </c>
      <c r="I11" s="37">
        <v>-4483</v>
      </c>
      <c r="J11" s="36">
        <v>0.73135254988913523</v>
      </c>
      <c r="K11" s="36">
        <v>0.72712273131108007</v>
      </c>
      <c r="L11" s="35">
        <v>4.2298185780551556E-3</v>
      </c>
    </row>
    <row r="12" spans="1:17" x14ac:dyDescent="0.4">
      <c r="A12" s="39" t="s">
        <v>82</v>
      </c>
      <c r="B12" s="126">
        <v>5936</v>
      </c>
      <c r="C12" s="126">
        <v>7113</v>
      </c>
      <c r="D12" s="36">
        <v>0.83452832841276536</v>
      </c>
      <c r="E12" s="37">
        <v>-1177</v>
      </c>
      <c r="F12" s="126">
        <v>9600</v>
      </c>
      <c r="G12" s="126">
        <v>9575</v>
      </c>
      <c r="H12" s="36">
        <v>1.0026109660574412</v>
      </c>
      <c r="I12" s="37">
        <v>25</v>
      </c>
      <c r="J12" s="36">
        <v>0.61833333333333329</v>
      </c>
      <c r="K12" s="36">
        <v>0.7428720626631854</v>
      </c>
      <c r="L12" s="35">
        <v>-0.1245387293298521</v>
      </c>
    </row>
    <row r="13" spans="1:17" x14ac:dyDescent="0.4">
      <c r="A13" s="39" t="s">
        <v>83</v>
      </c>
      <c r="B13" s="126">
        <v>5287</v>
      </c>
      <c r="C13" s="126">
        <v>6147</v>
      </c>
      <c r="D13" s="36">
        <v>0.86009435496990405</v>
      </c>
      <c r="E13" s="37">
        <v>-860</v>
      </c>
      <c r="F13" s="126">
        <v>11450</v>
      </c>
      <c r="G13" s="126">
        <v>12380</v>
      </c>
      <c r="H13" s="36">
        <v>0.92487883683360261</v>
      </c>
      <c r="I13" s="37">
        <v>-930</v>
      </c>
      <c r="J13" s="36">
        <v>0.46174672489082969</v>
      </c>
      <c r="K13" s="36">
        <v>0.49652665589660744</v>
      </c>
      <c r="L13" s="35">
        <v>-3.4779931005777753E-2</v>
      </c>
    </row>
    <row r="14" spans="1:17" x14ac:dyDescent="0.4">
      <c r="A14" s="41" t="s">
        <v>221</v>
      </c>
      <c r="B14" s="126">
        <v>0</v>
      </c>
      <c r="C14" s="125">
        <v>0</v>
      </c>
      <c r="D14" s="36" t="e">
        <v>#DIV/0!</v>
      </c>
      <c r="E14" s="63">
        <v>0</v>
      </c>
      <c r="F14" s="126">
        <v>0</v>
      </c>
      <c r="G14" s="126">
        <v>0</v>
      </c>
      <c r="H14" s="46" t="e">
        <v>#DIV/0!</v>
      </c>
      <c r="I14" s="52">
        <v>0</v>
      </c>
      <c r="J14" s="60" t="e">
        <v>#DIV/0!</v>
      </c>
      <c r="K14" s="36" t="e">
        <v>#DIV/0!</v>
      </c>
      <c r="L14" s="35" t="e">
        <v>#DIV/0!</v>
      </c>
    </row>
    <row r="15" spans="1:17" x14ac:dyDescent="0.4">
      <c r="A15" s="45" t="s">
        <v>220</v>
      </c>
      <c r="B15" s="125">
        <v>0</v>
      </c>
      <c r="C15" s="125">
        <v>0</v>
      </c>
      <c r="D15" s="60" t="e">
        <v>#DIV/0!</v>
      </c>
      <c r="E15" s="37">
        <v>0</v>
      </c>
      <c r="F15" s="125">
        <v>0</v>
      </c>
      <c r="G15" s="125">
        <v>0</v>
      </c>
      <c r="H15" s="46" t="e">
        <v>#DIV/0!</v>
      </c>
      <c r="I15" s="52">
        <v>0</v>
      </c>
      <c r="J15" s="36" t="e">
        <v>#DIV/0!</v>
      </c>
      <c r="K15" s="36" t="e">
        <v>#DIV/0!</v>
      </c>
      <c r="L15" s="35" t="e">
        <v>#DIV/0!</v>
      </c>
    </row>
    <row r="16" spans="1:17" s="31" customFormat="1" x14ac:dyDescent="0.4">
      <c r="A16" s="45" t="s">
        <v>219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22">
        <v>14587</v>
      </c>
      <c r="C17" s="122">
        <v>16370</v>
      </c>
      <c r="D17" s="68">
        <v>0.89108124618204032</v>
      </c>
      <c r="E17" s="73">
        <v>-1783</v>
      </c>
      <c r="F17" s="122">
        <v>21155</v>
      </c>
      <c r="G17" s="122">
        <v>22378</v>
      </c>
      <c r="H17" s="68">
        <v>0.94534810975064798</v>
      </c>
      <c r="I17" s="73">
        <v>-1223</v>
      </c>
      <c r="J17" s="68">
        <v>0.68952966201843535</v>
      </c>
      <c r="K17" s="68">
        <v>0.73152203056573417</v>
      </c>
      <c r="L17" s="72">
        <v>-4.199236854729882E-2</v>
      </c>
    </row>
    <row r="18" spans="1:12" x14ac:dyDescent="0.4">
      <c r="A18" s="38" t="s">
        <v>217</v>
      </c>
      <c r="B18" s="128">
        <v>0</v>
      </c>
      <c r="C18" s="128">
        <v>0</v>
      </c>
      <c r="D18" s="36" t="e">
        <v>#DIV/0!</v>
      </c>
      <c r="E18" s="37">
        <v>0</v>
      </c>
      <c r="F18" s="128">
        <v>0</v>
      </c>
      <c r="G18" s="128">
        <v>0</v>
      </c>
      <c r="H18" s="46" t="e">
        <v>#DIV/0!</v>
      </c>
      <c r="I18" s="37">
        <v>0</v>
      </c>
      <c r="J18" s="36" t="e">
        <v>#DIV/0!</v>
      </c>
      <c r="K18" s="36" t="e">
        <v>#DIV/0!</v>
      </c>
      <c r="L18" s="59" t="e">
        <v>#DIV/0!</v>
      </c>
    </row>
    <row r="19" spans="1:12" x14ac:dyDescent="0.4">
      <c r="A19" s="39" t="s">
        <v>197</v>
      </c>
      <c r="B19" s="125">
        <v>0</v>
      </c>
      <c r="C19" s="125">
        <v>914</v>
      </c>
      <c r="D19" s="36">
        <v>0</v>
      </c>
      <c r="E19" s="37">
        <v>-914</v>
      </c>
      <c r="F19" s="125">
        <v>0</v>
      </c>
      <c r="G19" s="125">
        <v>1500</v>
      </c>
      <c r="H19" s="36">
        <v>0</v>
      </c>
      <c r="I19" s="37">
        <v>-1500</v>
      </c>
      <c r="J19" s="43" t="e">
        <v>#DIV/0!</v>
      </c>
      <c r="K19" s="36">
        <v>0.60933333333333328</v>
      </c>
      <c r="L19" s="35" t="e">
        <v>#DIV/0!</v>
      </c>
    </row>
    <row r="20" spans="1:12" x14ac:dyDescent="0.4">
      <c r="A20" s="39" t="s">
        <v>188</v>
      </c>
      <c r="B20" s="125">
        <v>930</v>
      </c>
      <c r="C20" s="125">
        <v>957</v>
      </c>
      <c r="D20" s="36">
        <v>0.97178683385579934</v>
      </c>
      <c r="E20" s="37">
        <v>-27</v>
      </c>
      <c r="F20" s="125">
        <v>1460</v>
      </c>
      <c r="G20" s="125">
        <v>1455</v>
      </c>
      <c r="H20" s="43">
        <v>1.0034364261168385</v>
      </c>
      <c r="I20" s="37">
        <v>5</v>
      </c>
      <c r="J20" s="36">
        <v>0.63698630136986301</v>
      </c>
      <c r="K20" s="36">
        <v>0.65773195876288659</v>
      </c>
      <c r="L20" s="35">
        <v>-2.0745657393023587E-2</v>
      </c>
    </row>
    <row r="21" spans="1:12" x14ac:dyDescent="0.4">
      <c r="A21" s="39" t="s">
        <v>216</v>
      </c>
      <c r="B21" s="125">
        <v>1434</v>
      </c>
      <c r="C21" s="125">
        <v>1471</v>
      </c>
      <c r="D21" s="36">
        <v>0.97484704282800816</v>
      </c>
      <c r="E21" s="37">
        <v>-37</v>
      </c>
      <c r="F21" s="125">
        <v>1500</v>
      </c>
      <c r="G21" s="125">
        <v>1500</v>
      </c>
      <c r="H21" s="36">
        <v>1</v>
      </c>
      <c r="I21" s="37">
        <v>0</v>
      </c>
      <c r="J21" s="36">
        <v>0.95599999999999996</v>
      </c>
      <c r="K21" s="36">
        <v>0.98066666666666669</v>
      </c>
      <c r="L21" s="35">
        <v>-2.4666666666666726E-2</v>
      </c>
    </row>
    <row r="22" spans="1:12" x14ac:dyDescent="0.4">
      <c r="A22" s="39" t="s">
        <v>215</v>
      </c>
      <c r="B22" s="123">
        <v>1406</v>
      </c>
      <c r="C22" s="123">
        <v>1461</v>
      </c>
      <c r="D22" s="36">
        <v>0.96235455167693362</v>
      </c>
      <c r="E22" s="44">
        <v>-55</v>
      </c>
      <c r="F22" s="123">
        <v>1500</v>
      </c>
      <c r="G22" s="123">
        <v>1500</v>
      </c>
      <c r="H22" s="43">
        <v>1</v>
      </c>
      <c r="I22" s="44">
        <v>0</v>
      </c>
      <c r="J22" s="43">
        <v>0.93733333333333335</v>
      </c>
      <c r="K22" s="36">
        <v>0.97399999999999998</v>
      </c>
      <c r="L22" s="42">
        <v>-3.6666666666666625E-2</v>
      </c>
    </row>
    <row r="23" spans="1:12" x14ac:dyDescent="0.4">
      <c r="A23" s="45" t="s">
        <v>214</v>
      </c>
      <c r="B23" s="125">
        <v>634</v>
      </c>
      <c r="C23" s="125">
        <v>970</v>
      </c>
      <c r="D23" s="36">
        <v>0.65360824742268042</v>
      </c>
      <c r="E23" s="37">
        <v>-336</v>
      </c>
      <c r="F23" s="125">
        <v>1495</v>
      </c>
      <c r="G23" s="125">
        <v>1500</v>
      </c>
      <c r="H23" s="36">
        <v>0.9966666666666667</v>
      </c>
      <c r="I23" s="37">
        <v>-5</v>
      </c>
      <c r="J23" s="36">
        <v>0.4240802675585284</v>
      </c>
      <c r="K23" s="36">
        <v>0.64666666666666661</v>
      </c>
      <c r="L23" s="35">
        <v>-0.22258639910813821</v>
      </c>
    </row>
    <row r="24" spans="1:12" x14ac:dyDescent="0.4">
      <c r="A24" s="45" t="s">
        <v>213</v>
      </c>
      <c r="B24" s="125">
        <v>1306</v>
      </c>
      <c r="C24" s="125">
        <v>1295</v>
      </c>
      <c r="D24" s="36">
        <v>1.0084942084942086</v>
      </c>
      <c r="E24" s="37">
        <v>11</v>
      </c>
      <c r="F24" s="125">
        <v>1495</v>
      </c>
      <c r="G24" s="125">
        <v>1495</v>
      </c>
      <c r="H24" s="36">
        <v>1</v>
      </c>
      <c r="I24" s="37">
        <v>0</v>
      </c>
      <c r="J24" s="36">
        <v>0.87357859531772575</v>
      </c>
      <c r="K24" s="36">
        <v>0.86622073578595316</v>
      </c>
      <c r="L24" s="35">
        <v>7.3578595317725926E-3</v>
      </c>
    </row>
    <row r="25" spans="1:12" x14ac:dyDescent="0.4">
      <c r="A25" s="39" t="s">
        <v>212</v>
      </c>
      <c r="B25" s="125">
        <v>1037</v>
      </c>
      <c r="C25" s="125">
        <v>901</v>
      </c>
      <c r="D25" s="36">
        <v>1.1509433962264151</v>
      </c>
      <c r="E25" s="37">
        <v>136</v>
      </c>
      <c r="F25" s="125">
        <v>1500</v>
      </c>
      <c r="G25" s="125">
        <v>1500</v>
      </c>
      <c r="H25" s="36">
        <v>1</v>
      </c>
      <c r="I25" s="37">
        <v>0</v>
      </c>
      <c r="J25" s="36">
        <v>0.69133333333333336</v>
      </c>
      <c r="K25" s="36">
        <v>0.60066666666666668</v>
      </c>
      <c r="L25" s="35">
        <v>9.0666666666666673E-2</v>
      </c>
    </row>
    <row r="26" spans="1:12" x14ac:dyDescent="0.4">
      <c r="A26" s="39" t="s">
        <v>211</v>
      </c>
      <c r="B26" s="128">
        <v>861</v>
      </c>
      <c r="C26" s="128">
        <v>0</v>
      </c>
      <c r="D26" s="36" t="e">
        <v>#DIV/0!</v>
      </c>
      <c r="E26" s="37">
        <v>861</v>
      </c>
      <c r="F26" s="128">
        <v>1500</v>
      </c>
      <c r="G26" s="128">
        <v>0</v>
      </c>
      <c r="H26" s="36" t="e">
        <v>#DIV/0!</v>
      </c>
      <c r="I26" s="37">
        <v>1500</v>
      </c>
      <c r="J26" s="36">
        <v>0.57399999999999995</v>
      </c>
      <c r="K26" s="36" t="e">
        <v>#DIV/0!</v>
      </c>
      <c r="L26" s="35" t="e">
        <v>#DIV/0!</v>
      </c>
    </row>
    <row r="27" spans="1:12" x14ac:dyDescent="0.4">
      <c r="A27" s="39" t="s">
        <v>210</v>
      </c>
      <c r="B27" s="123">
        <v>857</v>
      </c>
      <c r="C27" s="123">
        <v>698</v>
      </c>
      <c r="D27" s="36">
        <v>1.2277936962750717</v>
      </c>
      <c r="E27" s="44">
        <v>159</v>
      </c>
      <c r="F27" s="123">
        <v>1500</v>
      </c>
      <c r="G27" s="123">
        <v>900</v>
      </c>
      <c r="H27" s="43">
        <v>1.6666666666666667</v>
      </c>
      <c r="I27" s="44">
        <v>600</v>
      </c>
      <c r="J27" s="43">
        <v>0.57133333333333336</v>
      </c>
      <c r="K27" s="36">
        <v>0.77555555555555555</v>
      </c>
      <c r="L27" s="42">
        <v>-0.20422222222222219</v>
      </c>
    </row>
    <row r="28" spans="1:12" x14ac:dyDescent="0.4">
      <c r="A28" s="45" t="s">
        <v>209</v>
      </c>
      <c r="B28" s="125">
        <v>0</v>
      </c>
      <c r="C28" s="125">
        <v>304</v>
      </c>
      <c r="D28" s="36">
        <v>0</v>
      </c>
      <c r="E28" s="37">
        <v>-304</v>
      </c>
      <c r="F28" s="125">
        <v>0</v>
      </c>
      <c r="G28" s="125">
        <v>600</v>
      </c>
      <c r="H28" s="36">
        <v>0</v>
      </c>
      <c r="I28" s="37">
        <v>-600</v>
      </c>
      <c r="J28" s="36" t="e">
        <v>#DIV/0!</v>
      </c>
      <c r="K28" s="36">
        <v>0.50666666666666671</v>
      </c>
      <c r="L28" s="35" t="e">
        <v>#DIV/0!</v>
      </c>
    </row>
    <row r="29" spans="1:12" x14ac:dyDescent="0.4">
      <c r="A29" s="39" t="s">
        <v>208</v>
      </c>
      <c r="B29" s="125">
        <v>880</v>
      </c>
      <c r="C29" s="125">
        <v>1090</v>
      </c>
      <c r="D29" s="36">
        <v>0.80733944954128445</v>
      </c>
      <c r="E29" s="37">
        <v>-210</v>
      </c>
      <c r="F29" s="125">
        <v>1500</v>
      </c>
      <c r="G29" s="125">
        <v>1500</v>
      </c>
      <c r="H29" s="36">
        <v>1</v>
      </c>
      <c r="I29" s="37">
        <v>0</v>
      </c>
      <c r="J29" s="36">
        <v>0.58666666666666667</v>
      </c>
      <c r="K29" s="36">
        <v>0.72666666666666668</v>
      </c>
      <c r="L29" s="35">
        <v>-0.14000000000000001</v>
      </c>
    </row>
    <row r="30" spans="1:12" x14ac:dyDescent="0.4">
      <c r="A30" s="45" t="s">
        <v>207</v>
      </c>
      <c r="B30" s="123">
        <v>0</v>
      </c>
      <c r="C30" s="123">
        <v>1031</v>
      </c>
      <c r="D30" s="36">
        <v>0</v>
      </c>
      <c r="E30" s="44">
        <v>-1031</v>
      </c>
      <c r="F30" s="123">
        <v>0</v>
      </c>
      <c r="G30" s="123">
        <v>1500</v>
      </c>
      <c r="H30" s="43">
        <v>0</v>
      </c>
      <c r="I30" s="44">
        <v>-1500</v>
      </c>
      <c r="J30" s="43" t="e">
        <v>#DIV/0!</v>
      </c>
      <c r="K30" s="36">
        <v>0.68733333333333335</v>
      </c>
      <c r="L30" s="42" t="e">
        <v>#DIV/0!</v>
      </c>
    </row>
    <row r="31" spans="1:12" x14ac:dyDescent="0.4">
      <c r="A31" s="45" t="s">
        <v>206</v>
      </c>
      <c r="B31" s="123">
        <v>936</v>
      </c>
      <c r="C31" s="123">
        <v>1167</v>
      </c>
      <c r="D31" s="43">
        <v>0.80205655526992292</v>
      </c>
      <c r="E31" s="44">
        <v>-231</v>
      </c>
      <c r="F31" s="123">
        <v>1945</v>
      </c>
      <c r="G31" s="123">
        <v>1800</v>
      </c>
      <c r="H31" s="43">
        <v>1.0805555555555555</v>
      </c>
      <c r="I31" s="44">
        <v>145</v>
      </c>
      <c r="J31" s="43">
        <v>0.48123393316195373</v>
      </c>
      <c r="K31" s="43">
        <v>0.64833333333333332</v>
      </c>
      <c r="L31" s="42">
        <v>-0.16709940017137959</v>
      </c>
    </row>
    <row r="32" spans="1:12" x14ac:dyDescent="0.4">
      <c r="A32" s="39" t="s">
        <v>205</v>
      </c>
      <c r="B32" s="125">
        <v>984</v>
      </c>
      <c r="C32" s="125">
        <v>1234</v>
      </c>
      <c r="D32" s="36">
        <v>0.79740680713128043</v>
      </c>
      <c r="E32" s="37">
        <v>-250</v>
      </c>
      <c r="F32" s="125">
        <v>1500</v>
      </c>
      <c r="G32" s="125">
        <v>1500</v>
      </c>
      <c r="H32" s="36">
        <v>1</v>
      </c>
      <c r="I32" s="37">
        <v>0</v>
      </c>
      <c r="J32" s="36">
        <v>0.65600000000000003</v>
      </c>
      <c r="K32" s="36">
        <v>0.82266666666666666</v>
      </c>
      <c r="L32" s="35">
        <v>-0.16666666666666663</v>
      </c>
    </row>
    <row r="33" spans="1:64" x14ac:dyDescent="0.4">
      <c r="A33" s="45" t="s">
        <v>113</v>
      </c>
      <c r="B33" s="123">
        <v>3322</v>
      </c>
      <c r="C33" s="123">
        <v>2877</v>
      </c>
      <c r="D33" s="43">
        <v>1.1546750086896072</v>
      </c>
      <c r="E33" s="44">
        <v>445</v>
      </c>
      <c r="F33" s="123">
        <v>4260</v>
      </c>
      <c r="G33" s="123">
        <v>4128</v>
      </c>
      <c r="H33" s="43">
        <v>1.0319767441860466</v>
      </c>
      <c r="I33" s="44">
        <v>132</v>
      </c>
      <c r="J33" s="43">
        <v>0.77981220657276995</v>
      </c>
      <c r="K33" s="43">
        <v>0.69694767441860461</v>
      </c>
      <c r="L33" s="42">
        <v>8.2864532154165338E-2</v>
      </c>
    </row>
    <row r="34" spans="1:64" x14ac:dyDescent="0.4">
      <c r="A34" s="100" t="s">
        <v>203</v>
      </c>
      <c r="B34" s="122">
        <v>850</v>
      </c>
      <c r="C34" s="122">
        <v>884</v>
      </c>
      <c r="D34" s="68">
        <v>0.96153846153846156</v>
      </c>
      <c r="E34" s="73">
        <v>-34</v>
      </c>
      <c r="F34" s="122">
        <v>1560</v>
      </c>
      <c r="G34" s="122">
        <v>1521</v>
      </c>
      <c r="H34" s="68">
        <v>1.0256410256410255</v>
      </c>
      <c r="I34" s="73">
        <v>39</v>
      </c>
      <c r="J34" s="68">
        <v>0.54487179487179482</v>
      </c>
      <c r="K34" s="68">
        <v>0.58119658119658124</v>
      </c>
      <c r="L34" s="72">
        <v>-3.6324786324786418E-2</v>
      </c>
    </row>
    <row r="35" spans="1:64" x14ac:dyDescent="0.4">
      <c r="A35" s="38" t="s">
        <v>202</v>
      </c>
      <c r="B35" s="128">
        <v>617</v>
      </c>
      <c r="C35" s="128">
        <v>683</v>
      </c>
      <c r="D35" s="46">
        <v>0.90336749633967794</v>
      </c>
      <c r="E35" s="52">
        <v>-66</v>
      </c>
      <c r="F35" s="128">
        <v>1170</v>
      </c>
      <c r="G35" s="128">
        <v>1131</v>
      </c>
      <c r="H35" s="46">
        <v>1.0344827586206897</v>
      </c>
      <c r="I35" s="52">
        <v>39</v>
      </c>
      <c r="J35" s="46">
        <v>0.52735042735042736</v>
      </c>
      <c r="K35" s="46">
        <v>0.60389036251105221</v>
      </c>
      <c r="L35" s="59">
        <v>-7.653993516062485E-2</v>
      </c>
    </row>
    <row r="36" spans="1:64" x14ac:dyDescent="0.4">
      <c r="A36" s="39" t="s">
        <v>201</v>
      </c>
      <c r="B36" s="125">
        <v>233</v>
      </c>
      <c r="C36" s="125">
        <v>201</v>
      </c>
      <c r="D36" s="36">
        <v>1.1592039800995024</v>
      </c>
      <c r="E36" s="37">
        <v>32</v>
      </c>
      <c r="F36" s="125">
        <v>390</v>
      </c>
      <c r="G36" s="125">
        <v>390</v>
      </c>
      <c r="H36" s="36">
        <v>1</v>
      </c>
      <c r="I36" s="37">
        <v>0</v>
      </c>
      <c r="J36" s="36">
        <v>0.59743589743589742</v>
      </c>
      <c r="K36" s="36">
        <v>0.51538461538461533</v>
      </c>
      <c r="L36" s="35">
        <v>8.2051282051282093E-2</v>
      </c>
    </row>
    <row r="37" spans="1:64" s="58" customFormat="1" x14ac:dyDescent="0.4">
      <c r="A37" s="66" t="s">
        <v>85</v>
      </c>
      <c r="B37" s="137">
        <v>83586</v>
      </c>
      <c r="C37" s="137">
        <v>88089</v>
      </c>
      <c r="D37" s="76">
        <v>0.9488812451043831</v>
      </c>
      <c r="E37" s="77">
        <v>-4503</v>
      </c>
      <c r="F37" s="137">
        <v>122531</v>
      </c>
      <c r="G37" s="137">
        <v>120068</v>
      </c>
      <c r="H37" s="76">
        <v>1.0205133757537395</v>
      </c>
      <c r="I37" s="77">
        <v>2463</v>
      </c>
      <c r="J37" s="76">
        <v>0.68216206511005373</v>
      </c>
      <c r="K37" s="76">
        <v>0.73365925975280677</v>
      </c>
      <c r="L37" s="90">
        <v>-5.1497194642753041E-2</v>
      </c>
    </row>
    <row r="38" spans="1:64" s="30" customFormat="1" x14ac:dyDescent="0.4">
      <c r="A38" s="100" t="s">
        <v>200</v>
      </c>
      <c r="B38" s="136">
        <v>83063</v>
      </c>
      <c r="C38" s="136">
        <v>88089</v>
      </c>
      <c r="D38" s="65">
        <v>0.9429440679312967</v>
      </c>
      <c r="E38" s="80">
        <v>-5026</v>
      </c>
      <c r="F38" s="136">
        <v>121630</v>
      </c>
      <c r="G38" s="136">
        <v>120068</v>
      </c>
      <c r="H38" s="65">
        <v>1.0130092947329847</v>
      </c>
      <c r="I38" s="80">
        <v>1562</v>
      </c>
      <c r="J38" s="65">
        <v>0.6829153991613911</v>
      </c>
      <c r="K38" s="65">
        <v>0.73365925975280677</v>
      </c>
      <c r="L38" s="75">
        <v>-5.0743860591415668E-2</v>
      </c>
    </row>
    <row r="39" spans="1:64" x14ac:dyDescent="0.4">
      <c r="A39" s="39" t="s">
        <v>84</v>
      </c>
      <c r="B39" s="134">
        <v>35180</v>
      </c>
      <c r="C39" s="135">
        <v>37732</v>
      </c>
      <c r="D39" s="40">
        <v>0.93236510124032657</v>
      </c>
      <c r="E39" s="44">
        <v>-2552</v>
      </c>
      <c r="F39" s="134">
        <v>47202</v>
      </c>
      <c r="G39" s="125">
        <v>44343</v>
      </c>
      <c r="H39" s="43">
        <v>1.0644746634192543</v>
      </c>
      <c r="I39" s="49">
        <v>2859</v>
      </c>
      <c r="J39" s="36">
        <v>0.74530740222871916</v>
      </c>
      <c r="K39" s="36">
        <v>0.85091220711273485</v>
      </c>
      <c r="L39" s="47">
        <v>-0.10560480488401569</v>
      </c>
    </row>
    <row r="40" spans="1:64" x14ac:dyDescent="0.4">
      <c r="A40" s="39" t="s">
        <v>199</v>
      </c>
      <c r="B40" s="126">
        <v>1469</v>
      </c>
      <c r="C40" s="131">
        <v>1549</v>
      </c>
      <c r="D40" s="46">
        <v>0.94835377663008391</v>
      </c>
      <c r="E40" s="44">
        <v>-80</v>
      </c>
      <c r="F40" s="126">
        <v>2156</v>
      </c>
      <c r="G40" s="127">
        <v>2160</v>
      </c>
      <c r="H40" s="43">
        <v>0.99814814814814812</v>
      </c>
      <c r="I40" s="49">
        <v>-4</v>
      </c>
      <c r="J40" s="36">
        <v>0.68135435992578852</v>
      </c>
      <c r="K40" s="36">
        <v>0.71712962962962967</v>
      </c>
      <c r="L40" s="47">
        <v>-3.577526970384115E-2</v>
      </c>
    </row>
    <row r="41" spans="1:64" x14ac:dyDescent="0.4">
      <c r="A41" s="39" t="s">
        <v>198</v>
      </c>
      <c r="B41" s="126">
        <v>4744</v>
      </c>
      <c r="C41" s="127">
        <v>4644</v>
      </c>
      <c r="D41" s="46">
        <v>1.0215331610680447</v>
      </c>
      <c r="E41" s="44">
        <v>100</v>
      </c>
      <c r="F41" s="126">
        <v>5140</v>
      </c>
      <c r="G41" s="127">
        <v>5140</v>
      </c>
      <c r="H41" s="51">
        <v>1</v>
      </c>
      <c r="I41" s="49">
        <v>0</v>
      </c>
      <c r="J41" s="36">
        <v>0.92295719844357982</v>
      </c>
      <c r="K41" s="36">
        <v>0.90350194552529184</v>
      </c>
      <c r="L41" s="47">
        <v>1.945525291828798E-2</v>
      </c>
    </row>
    <row r="42" spans="1:64" x14ac:dyDescent="0.4">
      <c r="A42" s="45" t="s">
        <v>197</v>
      </c>
      <c r="B42" s="126">
        <v>8429</v>
      </c>
      <c r="C42" s="127">
        <v>9087</v>
      </c>
      <c r="D42" s="48">
        <v>0.92758886321118084</v>
      </c>
      <c r="E42" s="49">
        <v>-658</v>
      </c>
      <c r="F42" s="126">
        <v>11026</v>
      </c>
      <c r="G42" s="133">
        <v>14880</v>
      </c>
      <c r="H42" s="51">
        <v>0.74099462365591395</v>
      </c>
      <c r="I42" s="54">
        <v>-3854</v>
      </c>
      <c r="J42" s="48">
        <v>0.76446580808996911</v>
      </c>
      <c r="K42" s="48">
        <v>0.61068548387096777</v>
      </c>
      <c r="L42" s="56">
        <v>0.15378032421900134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</row>
    <row r="43" spans="1:64" s="55" customFormat="1" x14ac:dyDescent="0.4">
      <c r="A43" s="45" t="s">
        <v>196</v>
      </c>
      <c r="B43" s="126">
        <v>6384</v>
      </c>
      <c r="C43" s="132">
        <v>5874</v>
      </c>
      <c r="D43" s="48">
        <v>1.0868232890704801</v>
      </c>
      <c r="E43" s="49">
        <v>510</v>
      </c>
      <c r="F43" s="126">
        <v>8275</v>
      </c>
      <c r="G43" s="127">
        <v>7240</v>
      </c>
      <c r="H43" s="51">
        <v>1.1429558011049723</v>
      </c>
      <c r="I43" s="54">
        <v>1035</v>
      </c>
      <c r="J43" s="48">
        <v>0.77148036253776431</v>
      </c>
      <c r="K43" s="57">
        <v>0.81132596685082869</v>
      </c>
      <c r="L43" s="56">
        <v>-3.9845604313064387E-2</v>
      </c>
    </row>
    <row r="44" spans="1:64" x14ac:dyDescent="0.4">
      <c r="A44" s="39" t="s">
        <v>82</v>
      </c>
      <c r="B44" s="126">
        <v>10044</v>
      </c>
      <c r="C44" s="127">
        <v>11920</v>
      </c>
      <c r="D44" s="50">
        <v>0.84261744966442953</v>
      </c>
      <c r="E44" s="53">
        <v>-1876</v>
      </c>
      <c r="F44" s="126">
        <v>15982</v>
      </c>
      <c r="G44" s="131">
        <v>17618</v>
      </c>
      <c r="H44" s="48">
        <v>0.90714042456578503</v>
      </c>
      <c r="I44" s="49">
        <v>-1636</v>
      </c>
      <c r="J44" s="50">
        <v>0.62845701414090849</v>
      </c>
      <c r="K44" s="48">
        <v>0.67658076966738567</v>
      </c>
      <c r="L44" s="47">
        <v>-4.8123755526477185E-2</v>
      </c>
    </row>
    <row r="45" spans="1:64" x14ac:dyDescent="0.4">
      <c r="A45" s="39" t="s">
        <v>83</v>
      </c>
      <c r="B45" s="130">
        <v>5171</v>
      </c>
      <c r="C45" s="125">
        <v>6969</v>
      </c>
      <c r="D45" s="50">
        <v>0.74200028698522025</v>
      </c>
      <c r="E45" s="54">
        <v>-1798</v>
      </c>
      <c r="F45" s="130">
        <v>10530</v>
      </c>
      <c r="G45" s="125">
        <v>10890</v>
      </c>
      <c r="H45" s="48">
        <v>0.96694214876033058</v>
      </c>
      <c r="I45" s="49">
        <v>-360</v>
      </c>
      <c r="J45" s="48">
        <v>0.49107312440645773</v>
      </c>
      <c r="K45" s="48">
        <v>0.63994490358126721</v>
      </c>
      <c r="L45" s="47">
        <v>-0.14887177917480948</v>
      </c>
    </row>
    <row r="46" spans="1:64" x14ac:dyDescent="0.4">
      <c r="A46" s="39" t="s">
        <v>81</v>
      </c>
      <c r="B46" s="129">
        <v>1912</v>
      </c>
      <c r="C46" s="125">
        <v>1813</v>
      </c>
      <c r="D46" s="50">
        <v>1.0546056260341974</v>
      </c>
      <c r="E46" s="49">
        <v>99</v>
      </c>
      <c r="F46" s="129">
        <v>2700</v>
      </c>
      <c r="G46" s="125">
        <v>2790</v>
      </c>
      <c r="H46" s="43">
        <v>0.967741935483871</v>
      </c>
      <c r="I46" s="37">
        <v>-90</v>
      </c>
      <c r="J46" s="36">
        <v>0.70814814814814819</v>
      </c>
      <c r="K46" s="48">
        <v>0.64982078853046599</v>
      </c>
      <c r="L46" s="47">
        <v>5.8327359617682206E-2</v>
      </c>
    </row>
    <row r="47" spans="1:64" x14ac:dyDescent="0.4">
      <c r="A47" s="39" t="s">
        <v>195</v>
      </c>
      <c r="B47" s="126">
        <v>405</v>
      </c>
      <c r="C47" s="128">
        <v>0</v>
      </c>
      <c r="D47" s="46" t="e">
        <v>#DIV/0!</v>
      </c>
      <c r="E47" s="44">
        <v>405</v>
      </c>
      <c r="F47" s="126">
        <v>1660</v>
      </c>
      <c r="G47" s="127">
        <v>0</v>
      </c>
      <c r="H47" s="43" t="e">
        <v>#DIV/0!</v>
      </c>
      <c r="I47" s="37">
        <v>1660</v>
      </c>
      <c r="J47" s="36">
        <v>0.24397590361445784</v>
      </c>
      <c r="K47" s="36" t="e">
        <v>#DIV/0!</v>
      </c>
      <c r="L47" s="35" t="e">
        <v>#DIV/0!</v>
      </c>
    </row>
    <row r="48" spans="1:64" x14ac:dyDescent="0.4">
      <c r="A48" s="39" t="s">
        <v>194</v>
      </c>
      <c r="B48" s="124">
        <v>846</v>
      </c>
      <c r="C48" s="128">
        <v>0</v>
      </c>
      <c r="D48" s="50" t="e">
        <v>#DIV/0!</v>
      </c>
      <c r="E48" s="49">
        <v>846</v>
      </c>
      <c r="F48" s="124">
        <v>1200</v>
      </c>
      <c r="G48" s="127">
        <v>0</v>
      </c>
      <c r="H48" s="43" t="e">
        <v>#DIV/0!</v>
      </c>
      <c r="I48" s="37">
        <v>1200</v>
      </c>
      <c r="J48" s="36">
        <v>0.70499999999999996</v>
      </c>
      <c r="K48" s="48" t="e">
        <v>#DIV/0!</v>
      </c>
      <c r="L48" s="47" t="e">
        <v>#DIV/0!</v>
      </c>
    </row>
    <row r="49" spans="1:12" x14ac:dyDescent="0.4">
      <c r="A49" s="39" t="s">
        <v>80</v>
      </c>
      <c r="B49" s="124">
        <v>2134</v>
      </c>
      <c r="C49" s="125">
        <v>2498</v>
      </c>
      <c r="D49" s="46">
        <v>0.85428342674139313</v>
      </c>
      <c r="E49" s="44">
        <v>-364</v>
      </c>
      <c r="F49" s="124">
        <v>2700</v>
      </c>
      <c r="G49" s="125">
        <v>2790</v>
      </c>
      <c r="H49" s="43">
        <v>0.967741935483871</v>
      </c>
      <c r="I49" s="37">
        <v>-90</v>
      </c>
      <c r="J49" s="36">
        <v>0.79037037037037039</v>
      </c>
      <c r="K49" s="36">
        <v>0.89534050179211466</v>
      </c>
      <c r="L49" s="35">
        <v>-0.10497013142174427</v>
      </c>
    </row>
    <row r="50" spans="1:12" x14ac:dyDescent="0.4">
      <c r="A50" s="45" t="s">
        <v>78</v>
      </c>
      <c r="B50" s="126">
        <v>1119</v>
      </c>
      <c r="C50" s="123">
        <v>1210</v>
      </c>
      <c r="D50" s="46">
        <v>0.92479338842975212</v>
      </c>
      <c r="E50" s="44">
        <v>-91</v>
      </c>
      <c r="F50" s="126">
        <v>2700</v>
      </c>
      <c r="G50" s="123">
        <v>2790</v>
      </c>
      <c r="H50" s="43">
        <v>0.967741935483871</v>
      </c>
      <c r="I50" s="37">
        <v>-90</v>
      </c>
      <c r="J50" s="36">
        <v>0.41444444444444445</v>
      </c>
      <c r="K50" s="43">
        <v>0.43369175627240142</v>
      </c>
      <c r="L50" s="42">
        <v>-1.924731182795697E-2</v>
      </c>
    </row>
    <row r="51" spans="1:12" x14ac:dyDescent="0.4">
      <c r="A51" s="39" t="s">
        <v>79</v>
      </c>
      <c r="B51" s="126">
        <v>1260</v>
      </c>
      <c r="C51" s="125">
        <v>1153</v>
      </c>
      <c r="D51" s="46">
        <v>1.0928013876843019</v>
      </c>
      <c r="E51" s="37">
        <v>107</v>
      </c>
      <c r="F51" s="126">
        <v>2700</v>
      </c>
      <c r="G51" s="125">
        <v>2787</v>
      </c>
      <c r="H51" s="36">
        <v>0.96878363832077508</v>
      </c>
      <c r="I51" s="37">
        <v>-87</v>
      </c>
      <c r="J51" s="36">
        <v>0.46666666666666667</v>
      </c>
      <c r="K51" s="36">
        <v>0.4137064944384643</v>
      </c>
      <c r="L51" s="35">
        <v>5.2960172228202373E-2</v>
      </c>
    </row>
    <row r="52" spans="1:12" x14ac:dyDescent="0.4">
      <c r="A52" s="39" t="s">
        <v>75</v>
      </c>
      <c r="B52" s="126">
        <v>1813</v>
      </c>
      <c r="C52" s="125">
        <v>2167</v>
      </c>
      <c r="D52" s="46">
        <v>0.83664051684356255</v>
      </c>
      <c r="E52" s="37">
        <v>-354</v>
      </c>
      <c r="F52" s="126">
        <v>3599</v>
      </c>
      <c r="G52" s="125">
        <v>3780</v>
      </c>
      <c r="H52" s="36">
        <v>0.95211640211640214</v>
      </c>
      <c r="I52" s="37">
        <v>-181</v>
      </c>
      <c r="J52" s="36">
        <v>0.50375104195609888</v>
      </c>
      <c r="K52" s="36">
        <v>0.57328042328042328</v>
      </c>
      <c r="L52" s="35">
        <v>-6.9529381324324402E-2</v>
      </c>
    </row>
    <row r="53" spans="1:12" x14ac:dyDescent="0.4">
      <c r="A53" s="39" t="s">
        <v>77</v>
      </c>
      <c r="B53" s="126">
        <v>581</v>
      </c>
      <c r="C53" s="125">
        <v>682</v>
      </c>
      <c r="D53" s="46">
        <v>0.85190615835777128</v>
      </c>
      <c r="E53" s="37">
        <v>-101</v>
      </c>
      <c r="F53" s="126">
        <v>1200</v>
      </c>
      <c r="G53" s="125">
        <v>1200</v>
      </c>
      <c r="H53" s="36">
        <v>1</v>
      </c>
      <c r="I53" s="37">
        <v>0</v>
      </c>
      <c r="J53" s="36">
        <v>0.48416666666666669</v>
      </c>
      <c r="K53" s="36">
        <v>0.56833333333333336</v>
      </c>
      <c r="L53" s="35">
        <v>-8.4166666666666667E-2</v>
      </c>
    </row>
    <row r="54" spans="1:12" x14ac:dyDescent="0.4">
      <c r="A54" s="39" t="s">
        <v>76</v>
      </c>
      <c r="B54" s="124">
        <v>772</v>
      </c>
      <c r="C54" s="123">
        <v>791</v>
      </c>
      <c r="D54" s="60">
        <v>0.97597977243994938</v>
      </c>
      <c r="E54" s="44">
        <v>-19</v>
      </c>
      <c r="F54" s="124">
        <v>1660</v>
      </c>
      <c r="G54" s="123">
        <v>1660</v>
      </c>
      <c r="H54" s="43">
        <v>1</v>
      </c>
      <c r="I54" s="44">
        <v>0</v>
      </c>
      <c r="J54" s="43">
        <v>0.4650602409638554</v>
      </c>
      <c r="K54" s="43">
        <v>0.47650602409638554</v>
      </c>
      <c r="L54" s="42">
        <v>-1.1445783132530141E-2</v>
      </c>
    </row>
    <row r="55" spans="1:12" x14ac:dyDescent="0.4">
      <c r="A55" s="41" t="s">
        <v>193</v>
      </c>
      <c r="B55" s="119">
        <v>800</v>
      </c>
      <c r="C55" s="118">
        <v>0</v>
      </c>
      <c r="D55" s="32" t="e">
        <v>#DIV/0!</v>
      </c>
      <c r="E55" s="33">
        <v>800</v>
      </c>
      <c r="F55" s="119">
        <v>1200</v>
      </c>
      <c r="G55" s="118">
        <v>0</v>
      </c>
      <c r="H55" s="32" t="e">
        <v>#DIV/0!</v>
      </c>
      <c r="I55" s="33">
        <v>1200</v>
      </c>
      <c r="J55" s="32">
        <v>0.66666666666666663</v>
      </c>
      <c r="K55" s="43" t="e">
        <v>#DIV/0!</v>
      </c>
      <c r="L55" s="42" t="e">
        <v>#DIV/0!</v>
      </c>
    </row>
    <row r="56" spans="1:12" s="31" customFormat="1" x14ac:dyDescent="0.4">
      <c r="A56" s="100" t="s">
        <v>192</v>
      </c>
      <c r="B56" s="122">
        <v>523</v>
      </c>
      <c r="C56" s="122">
        <v>0</v>
      </c>
      <c r="D56" s="68" t="e">
        <v>#DIV/0!</v>
      </c>
      <c r="E56" s="74">
        <v>523</v>
      </c>
      <c r="F56" s="122">
        <v>901</v>
      </c>
      <c r="G56" s="122">
        <v>0</v>
      </c>
      <c r="H56" s="68" t="e">
        <v>#DIV/0!</v>
      </c>
      <c r="I56" s="73">
        <v>901</v>
      </c>
      <c r="J56" s="68">
        <v>0.58046614872364044</v>
      </c>
      <c r="K56" s="68" t="e">
        <v>#DIV/0!</v>
      </c>
      <c r="L56" s="72" t="e">
        <v>#DIV/0!</v>
      </c>
    </row>
    <row r="57" spans="1:12" s="31" customFormat="1" x14ac:dyDescent="0.4">
      <c r="A57" s="38" t="s">
        <v>191</v>
      </c>
      <c r="B57" s="120">
        <v>187</v>
      </c>
      <c r="C57" s="121">
        <v>0</v>
      </c>
      <c r="D57" s="46" t="e">
        <v>#DIV/0!</v>
      </c>
      <c r="E57" s="85">
        <v>187</v>
      </c>
      <c r="F57" s="121">
        <v>300</v>
      </c>
      <c r="G57" s="120">
        <v>0</v>
      </c>
      <c r="H57" s="46" t="e">
        <v>#DIV/0!</v>
      </c>
      <c r="I57" s="63">
        <v>300</v>
      </c>
      <c r="J57" s="46">
        <v>0.62333333333333329</v>
      </c>
      <c r="K57" s="46" t="e">
        <v>#DIV/0!</v>
      </c>
      <c r="L57" s="59" t="e">
        <v>#DIV/0!</v>
      </c>
    </row>
    <row r="58" spans="1:12" s="31" customFormat="1" x14ac:dyDescent="0.4">
      <c r="A58" s="34" t="s">
        <v>190</v>
      </c>
      <c r="B58" s="118">
        <v>336</v>
      </c>
      <c r="C58" s="119">
        <v>0</v>
      </c>
      <c r="D58" s="46" t="e">
        <v>#DIV/0!</v>
      </c>
      <c r="E58" s="67">
        <v>336</v>
      </c>
      <c r="F58" s="119">
        <v>601</v>
      </c>
      <c r="G58" s="118">
        <v>0</v>
      </c>
      <c r="H58" s="36" t="e">
        <v>#DIV/0!</v>
      </c>
      <c r="I58" s="44">
        <v>601</v>
      </c>
      <c r="J58" s="36">
        <v>0.55906821963394338</v>
      </c>
      <c r="K58" s="36" t="e">
        <v>#DIV/0!</v>
      </c>
      <c r="L58" s="35" t="e">
        <v>#DIV/0!</v>
      </c>
    </row>
    <row r="59" spans="1:12" x14ac:dyDescent="0.4">
      <c r="A59" s="66" t="s">
        <v>93</v>
      </c>
      <c r="B59" s="117"/>
      <c r="C59" s="117"/>
      <c r="D59" s="115"/>
      <c r="E59" s="116"/>
      <c r="F59" s="117"/>
      <c r="G59" s="117"/>
      <c r="H59" s="115"/>
      <c r="I59" s="116"/>
      <c r="J59" s="115"/>
      <c r="K59" s="115"/>
      <c r="L59" s="114"/>
    </row>
    <row r="60" spans="1:12" x14ac:dyDescent="0.4">
      <c r="A60" s="113" t="s">
        <v>189</v>
      </c>
      <c r="B60" s="112"/>
      <c r="C60" s="111"/>
      <c r="D60" s="110"/>
      <c r="E60" s="109"/>
      <c r="F60" s="112"/>
      <c r="G60" s="111"/>
      <c r="H60" s="110"/>
      <c r="I60" s="109"/>
      <c r="J60" s="108"/>
      <c r="K60" s="108"/>
      <c r="L60" s="107"/>
    </row>
    <row r="61" spans="1:12" x14ac:dyDescent="0.4">
      <c r="A61" s="34" t="s">
        <v>188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x14ac:dyDescent="0.4">
      <c r="A62" s="66" t="s">
        <v>187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x14ac:dyDescent="0.4">
      <c r="A63" s="151" t="s">
        <v>186</v>
      </c>
      <c r="B63" s="214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185</v>
      </c>
      <c r="C64" s="28"/>
      <c r="E64" s="29"/>
      <c r="G64" s="28"/>
      <c r="I64" s="29"/>
      <c r="K64" s="28"/>
    </row>
    <row r="65" spans="1:11" x14ac:dyDescent="0.4">
      <c r="A65" s="28" t="s">
        <v>184</v>
      </c>
      <c r="C65" s="28"/>
      <c r="E65" s="29"/>
      <c r="G65" s="28"/>
      <c r="I65" s="29"/>
      <c r="K65" s="28"/>
    </row>
    <row r="66" spans="1:11" x14ac:dyDescent="0.4">
      <c r="A66" s="28" t="s">
        <v>183</v>
      </c>
    </row>
    <row r="67" spans="1:11" x14ac:dyDescent="0.4">
      <c r="A67" s="28" t="s">
        <v>227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2009年9月上旬航空旅客輸送実績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９月(中旬)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232</v>
      </c>
      <c r="C4" s="269" t="s">
        <v>231</v>
      </c>
      <c r="D4" s="274" t="s">
        <v>90</v>
      </c>
      <c r="E4" s="274"/>
      <c r="F4" s="275" t="s">
        <v>232</v>
      </c>
      <c r="G4" s="275" t="s">
        <v>231</v>
      </c>
      <c r="H4" s="274" t="s">
        <v>90</v>
      </c>
      <c r="I4" s="274"/>
      <c r="J4" s="275" t="s">
        <v>232</v>
      </c>
      <c r="K4" s="275" t="s">
        <v>231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186758</v>
      </c>
      <c r="C6" s="171">
        <v>193997</v>
      </c>
      <c r="D6" s="76">
        <v>0.96268498997407181</v>
      </c>
      <c r="E6" s="77">
        <v>-7239</v>
      </c>
      <c r="F6" s="171">
        <v>249344</v>
      </c>
      <c r="G6" s="171">
        <v>247394</v>
      </c>
      <c r="H6" s="76">
        <v>1.0078821636741393</v>
      </c>
      <c r="I6" s="77">
        <v>1950</v>
      </c>
      <c r="J6" s="76">
        <v>0.74899736909650927</v>
      </c>
      <c r="K6" s="76">
        <v>0.78416210579076295</v>
      </c>
      <c r="L6" s="90">
        <v>-3.5164736694253684E-2</v>
      </c>
    </row>
    <row r="7" spans="1:17" s="58" customFormat="1" x14ac:dyDescent="0.4">
      <c r="A7" s="66" t="s">
        <v>87</v>
      </c>
      <c r="B7" s="171">
        <v>88465</v>
      </c>
      <c r="C7" s="171">
        <v>99809</v>
      </c>
      <c r="D7" s="76">
        <v>0.8863429149675881</v>
      </c>
      <c r="E7" s="77">
        <v>-11344</v>
      </c>
      <c r="F7" s="171">
        <v>122231</v>
      </c>
      <c r="G7" s="171">
        <v>126204</v>
      </c>
      <c r="H7" s="76">
        <v>0.9685192228455517</v>
      </c>
      <c r="I7" s="77">
        <v>-3973</v>
      </c>
      <c r="J7" s="76">
        <v>0.72375256686110723</v>
      </c>
      <c r="K7" s="76">
        <v>0.79085448955659088</v>
      </c>
      <c r="L7" s="90">
        <v>-6.7101922695483651E-2</v>
      </c>
    </row>
    <row r="8" spans="1:17" x14ac:dyDescent="0.4">
      <c r="A8" s="100" t="s">
        <v>222</v>
      </c>
      <c r="B8" s="172">
        <v>72415</v>
      </c>
      <c r="C8" s="172">
        <v>83486</v>
      </c>
      <c r="D8" s="88">
        <v>0.86739093979828952</v>
      </c>
      <c r="E8" s="74">
        <v>-11071</v>
      </c>
      <c r="F8" s="172">
        <v>99567</v>
      </c>
      <c r="G8" s="172">
        <v>102946</v>
      </c>
      <c r="H8" s="88">
        <v>0.96717696656499519</v>
      </c>
      <c r="I8" s="74">
        <v>-3379</v>
      </c>
      <c r="J8" s="88">
        <v>0.7272992055600751</v>
      </c>
      <c r="K8" s="88">
        <v>0.81096885745925051</v>
      </c>
      <c r="L8" s="87">
        <v>-8.3669651899175412E-2</v>
      </c>
    </row>
    <row r="9" spans="1:17" x14ac:dyDescent="0.4">
      <c r="A9" s="38" t="s">
        <v>84</v>
      </c>
      <c r="B9" s="138">
        <v>44609</v>
      </c>
      <c r="C9" s="138">
        <v>52761</v>
      </c>
      <c r="D9" s="82">
        <v>0.84549193533102107</v>
      </c>
      <c r="E9" s="83">
        <v>-8152</v>
      </c>
      <c r="F9" s="138">
        <v>61612</v>
      </c>
      <c r="G9" s="138">
        <v>61098</v>
      </c>
      <c r="H9" s="82">
        <v>1.0084127140004582</v>
      </c>
      <c r="I9" s="83">
        <v>514</v>
      </c>
      <c r="J9" s="82">
        <v>0.72403103291566573</v>
      </c>
      <c r="K9" s="82">
        <v>0.86354708828439553</v>
      </c>
      <c r="L9" s="81">
        <v>-0.1395160553687298</v>
      </c>
    </row>
    <row r="10" spans="1:17" x14ac:dyDescent="0.4">
      <c r="A10" s="39" t="s">
        <v>86</v>
      </c>
      <c r="B10" s="138">
        <v>4645</v>
      </c>
      <c r="C10" s="138">
        <v>4201</v>
      </c>
      <c r="D10" s="84">
        <v>1.1056891216377054</v>
      </c>
      <c r="E10" s="71">
        <v>444</v>
      </c>
      <c r="F10" s="138">
        <v>5000</v>
      </c>
      <c r="G10" s="138">
        <v>5000</v>
      </c>
      <c r="H10" s="84">
        <v>1</v>
      </c>
      <c r="I10" s="71">
        <v>0</v>
      </c>
      <c r="J10" s="84">
        <v>0.92900000000000005</v>
      </c>
      <c r="K10" s="84">
        <v>0.84019999999999995</v>
      </c>
      <c r="L10" s="89">
        <v>8.8800000000000101E-2</v>
      </c>
    </row>
    <row r="11" spans="1:17" x14ac:dyDescent="0.4">
      <c r="A11" s="39" t="s">
        <v>197</v>
      </c>
      <c r="B11" s="138">
        <v>9422</v>
      </c>
      <c r="C11" s="138">
        <v>11255</v>
      </c>
      <c r="D11" s="84">
        <v>0.83713904931141714</v>
      </c>
      <c r="E11" s="71">
        <v>-1833</v>
      </c>
      <c r="F11" s="138">
        <v>11925</v>
      </c>
      <c r="G11" s="138">
        <v>15013</v>
      </c>
      <c r="H11" s="84">
        <v>0.79431159661626594</v>
      </c>
      <c r="I11" s="71">
        <v>-3088</v>
      </c>
      <c r="J11" s="84">
        <v>0.79010482180293506</v>
      </c>
      <c r="K11" s="84">
        <v>0.74968360754013186</v>
      </c>
      <c r="L11" s="89">
        <v>4.0421214262803207E-2</v>
      </c>
    </row>
    <row r="12" spans="1:17" x14ac:dyDescent="0.4">
      <c r="A12" s="39" t="s">
        <v>82</v>
      </c>
      <c r="B12" s="138">
        <v>7031</v>
      </c>
      <c r="C12" s="138">
        <v>6934</v>
      </c>
      <c r="D12" s="84">
        <v>1.0139890395154312</v>
      </c>
      <c r="E12" s="71">
        <v>97</v>
      </c>
      <c r="F12" s="138">
        <v>9580</v>
      </c>
      <c r="G12" s="138">
        <v>9455</v>
      </c>
      <c r="H12" s="84">
        <v>1.0132205182443152</v>
      </c>
      <c r="I12" s="71">
        <v>125</v>
      </c>
      <c r="J12" s="84">
        <v>0.7339248434237996</v>
      </c>
      <c r="K12" s="84">
        <v>0.73336858804865146</v>
      </c>
      <c r="L12" s="89">
        <v>5.5625537514814027E-4</v>
      </c>
    </row>
    <row r="13" spans="1:17" x14ac:dyDescent="0.4">
      <c r="A13" s="39" t="s">
        <v>83</v>
      </c>
      <c r="B13" s="138">
        <v>6708</v>
      </c>
      <c r="C13" s="138">
        <v>8335</v>
      </c>
      <c r="D13" s="84">
        <v>0.80479904019196158</v>
      </c>
      <c r="E13" s="71">
        <v>-1627</v>
      </c>
      <c r="F13" s="138">
        <v>11450</v>
      </c>
      <c r="G13" s="138">
        <v>12380</v>
      </c>
      <c r="H13" s="84">
        <v>0.92487883683360261</v>
      </c>
      <c r="I13" s="71">
        <v>-930</v>
      </c>
      <c r="J13" s="84">
        <v>0.58585152838427945</v>
      </c>
      <c r="K13" s="84">
        <v>0.67326332794830368</v>
      </c>
      <c r="L13" s="89">
        <v>-8.7411799564024228E-2</v>
      </c>
    </row>
    <row r="14" spans="1:17" x14ac:dyDescent="0.4">
      <c r="A14" s="41" t="s">
        <v>221</v>
      </c>
      <c r="B14" s="138">
        <v>0</v>
      </c>
      <c r="C14" s="138">
        <v>0</v>
      </c>
      <c r="D14" s="84" t="e">
        <v>#DIV/0!</v>
      </c>
      <c r="E14" s="85">
        <v>0</v>
      </c>
      <c r="F14" s="138">
        <v>0</v>
      </c>
      <c r="G14" s="138">
        <v>0</v>
      </c>
      <c r="H14" s="82" t="e">
        <v>#DIV/0!</v>
      </c>
      <c r="I14" s="83">
        <v>0</v>
      </c>
      <c r="J14" s="84" t="e">
        <v>#DIV/0!</v>
      </c>
      <c r="K14" s="84" t="e">
        <v>#DIV/0!</v>
      </c>
      <c r="L14" s="156" t="e">
        <v>#DIV/0!</v>
      </c>
    </row>
    <row r="15" spans="1:17" x14ac:dyDescent="0.4">
      <c r="A15" s="45" t="s">
        <v>220</v>
      </c>
      <c r="B15" s="138">
        <v>0</v>
      </c>
      <c r="C15" s="138">
        <v>0</v>
      </c>
      <c r="D15" s="84" t="e">
        <v>#DIV/0!</v>
      </c>
      <c r="E15" s="71">
        <v>0</v>
      </c>
      <c r="F15" s="138">
        <v>0</v>
      </c>
      <c r="G15" s="138">
        <v>0</v>
      </c>
      <c r="H15" s="82" t="e">
        <v>#DIV/0!</v>
      </c>
      <c r="I15" s="83">
        <v>0</v>
      </c>
      <c r="J15" s="86" t="e">
        <v>#DIV/0!</v>
      </c>
      <c r="K15" s="86" t="e">
        <v>#DIV/0!</v>
      </c>
      <c r="L15" s="78" t="e">
        <v>#DIV/0!</v>
      </c>
    </row>
    <row r="16" spans="1:17" x14ac:dyDescent="0.4">
      <c r="A16" s="45" t="s">
        <v>219</v>
      </c>
      <c r="B16" s="121">
        <v>0</v>
      </c>
      <c r="C16" s="121">
        <v>0</v>
      </c>
      <c r="D16" s="86" t="e">
        <v>#DIV/0!</v>
      </c>
      <c r="E16" s="70">
        <v>0</v>
      </c>
      <c r="F16" s="121">
        <v>0</v>
      </c>
      <c r="G16" s="121">
        <v>0</v>
      </c>
      <c r="H16" s="86" t="e">
        <v>#DIV/0!</v>
      </c>
      <c r="I16" s="85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72">
        <v>15311</v>
      </c>
      <c r="C17" s="172">
        <v>15314</v>
      </c>
      <c r="D17" s="88">
        <v>0.9998041008227766</v>
      </c>
      <c r="E17" s="74">
        <v>-3</v>
      </c>
      <c r="F17" s="172">
        <v>21160</v>
      </c>
      <c r="G17" s="172">
        <v>21765</v>
      </c>
      <c r="H17" s="88">
        <v>0.97220307833677921</v>
      </c>
      <c r="I17" s="74">
        <v>-605</v>
      </c>
      <c r="J17" s="88">
        <v>0.72358223062381855</v>
      </c>
      <c r="K17" s="88">
        <v>0.70360670801745917</v>
      </c>
      <c r="L17" s="87">
        <v>1.9975522606359375E-2</v>
      </c>
    </row>
    <row r="18" spans="1:12" x14ac:dyDescent="0.4">
      <c r="A18" s="38" t="s">
        <v>217</v>
      </c>
      <c r="B18" s="125">
        <v>147</v>
      </c>
      <c r="C18" s="138">
        <v>11</v>
      </c>
      <c r="D18" s="82">
        <v>13.363636363636363</v>
      </c>
      <c r="E18" s="83">
        <v>136</v>
      </c>
      <c r="F18" s="138">
        <v>150</v>
      </c>
      <c r="G18" s="128">
        <v>150</v>
      </c>
      <c r="H18" s="82">
        <v>1</v>
      </c>
      <c r="I18" s="83">
        <v>0</v>
      </c>
      <c r="J18" s="82">
        <v>0.98</v>
      </c>
      <c r="K18" s="82">
        <v>7.3333333333333334E-2</v>
      </c>
      <c r="L18" s="81">
        <v>0.90666666666666662</v>
      </c>
    </row>
    <row r="19" spans="1:12" x14ac:dyDescent="0.4">
      <c r="A19" s="39" t="s">
        <v>197</v>
      </c>
      <c r="B19" s="173">
        <v>0</v>
      </c>
      <c r="C19" s="138">
        <v>977</v>
      </c>
      <c r="D19" s="84">
        <v>0</v>
      </c>
      <c r="E19" s="71">
        <v>-977</v>
      </c>
      <c r="F19" s="138">
        <v>0</v>
      </c>
      <c r="G19" s="128">
        <v>1500</v>
      </c>
      <c r="H19" s="84">
        <v>0</v>
      </c>
      <c r="I19" s="71">
        <v>-1500</v>
      </c>
      <c r="J19" s="84" t="e">
        <v>#DIV/0!</v>
      </c>
      <c r="K19" s="84">
        <v>0.65133333333333332</v>
      </c>
      <c r="L19" s="89" t="e">
        <v>#DIV/0!</v>
      </c>
    </row>
    <row r="20" spans="1:12" x14ac:dyDescent="0.4">
      <c r="A20" s="39" t="s">
        <v>188</v>
      </c>
      <c r="B20" s="125">
        <v>1227</v>
      </c>
      <c r="C20" s="138">
        <v>982</v>
      </c>
      <c r="D20" s="84">
        <v>1.2494908350305498</v>
      </c>
      <c r="E20" s="71">
        <v>245</v>
      </c>
      <c r="F20" s="138">
        <v>1460</v>
      </c>
      <c r="G20" s="128">
        <v>1455</v>
      </c>
      <c r="H20" s="84">
        <v>1.0034364261168385</v>
      </c>
      <c r="I20" s="71">
        <v>5</v>
      </c>
      <c r="J20" s="84">
        <v>0.84041095890410955</v>
      </c>
      <c r="K20" s="84">
        <v>0.67491408934707908</v>
      </c>
      <c r="L20" s="89">
        <v>0.16549686955703047</v>
      </c>
    </row>
    <row r="21" spans="1:12" x14ac:dyDescent="0.4">
      <c r="A21" s="39" t="s">
        <v>216</v>
      </c>
      <c r="B21" s="125">
        <v>1417</v>
      </c>
      <c r="C21" s="138">
        <v>938</v>
      </c>
      <c r="D21" s="84">
        <v>1.5106609808102345</v>
      </c>
      <c r="E21" s="71">
        <v>479</v>
      </c>
      <c r="F21" s="138">
        <v>1500</v>
      </c>
      <c r="G21" s="128">
        <v>1050</v>
      </c>
      <c r="H21" s="84">
        <v>1.4285714285714286</v>
      </c>
      <c r="I21" s="71">
        <v>450</v>
      </c>
      <c r="J21" s="84">
        <v>0.94466666666666665</v>
      </c>
      <c r="K21" s="84">
        <v>0.89333333333333331</v>
      </c>
      <c r="L21" s="89">
        <v>5.1333333333333342E-2</v>
      </c>
    </row>
    <row r="22" spans="1:12" x14ac:dyDescent="0.4">
      <c r="A22" s="39" t="s">
        <v>215</v>
      </c>
      <c r="B22" s="123">
        <v>1409</v>
      </c>
      <c r="C22" s="138">
        <v>1229</v>
      </c>
      <c r="D22" s="79">
        <v>1.1464605370219692</v>
      </c>
      <c r="E22" s="70">
        <v>180</v>
      </c>
      <c r="F22" s="138">
        <v>1500</v>
      </c>
      <c r="G22" s="128">
        <v>1500</v>
      </c>
      <c r="H22" s="79">
        <v>1</v>
      </c>
      <c r="I22" s="70">
        <v>0</v>
      </c>
      <c r="J22" s="79">
        <v>0.93933333333333335</v>
      </c>
      <c r="K22" s="79">
        <v>0.81933333333333336</v>
      </c>
      <c r="L22" s="78">
        <v>0.12</v>
      </c>
    </row>
    <row r="23" spans="1:12" x14ac:dyDescent="0.4">
      <c r="A23" s="45" t="s">
        <v>214</v>
      </c>
      <c r="B23" s="125">
        <v>707</v>
      </c>
      <c r="C23" s="138">
        <v>946</v>
      </c>
      <c r="D23" s="84">
        <v>0.7473572938689218</v>
      </c>
      <c r="E23" s="71">
        <v>-239</v>
      </c>
      <c r="F23" s="138">
        <v>1500</v>
      </c>
      <c r="G23" s="128">
        <v>1500</v>
      </c>
      <c r="H23" s="84">
        <v>1</v>
      </c>
      <c r="I23" s="71">
        <v>0</v>
      </c>
      <c r="J23" s="84">
        <v>0.47133333333333333</v>
      </c>
      <c r="K23" s="84">
        <v>0.63066666666666671</v>
      </c>
      <c r="L23" s="89">
        <v>-0.15933333333333338</v>
      </c>
    </row>
    <row r="24" spans="1:12" x14ac:dyDescent="0.4">
      <c r="A24" s="45" t="s">
        <v>213</v>
      </c>
      <c r="B24" s="125">
        <v>1132</v>
      </c>
      <c r="C24" s="138">
        <v>985</v>
      </c>
      <c r="D24" s="84">
        <v>1.1492385786802031</v>
      </c>
      <c r="E24" s="71">
        <v>147</v>
      </c>
      <c r="F24" s="138">
        <v>1495</v>
      </c>
      <c r="G24" s="128">
        <v>1200</v>
      </c>
      <c r="H24" s="84">
        <v>1.2458333333333333</v>
      </c>
      <c r="I24" s="71">
        <v>295</v>
      </c>
      <c r="J24" s="84">
        <v>0.757190635451505</v>
      </c>
      <c r="K24" s="84">
        <v>0.8208333333333333</v>
      </c>
      <c r="L24" s="89">
        <v>-6.3642697881828303E-2</v>
      </c>
    </row>
    <row r="25" spans="1:12" x14ac:dyDescent="0.4">
      <c r="A25" s="39" t="s">
        <v>212</v>
      </c>
      <c r="B25" s="125">
        <v>1031</v>
      </c>
      <c r="C25" s="138">
        <v>802</v>
      </c>
      <c r="D25" s="84">
        <v>1.2855361596009975</v>
      </c>
      <c r="E25" s="71">
        <v>229</v>
      </c>
      <c r="F25" s="138">
        <v>1500</v>
      </c>
      <c r="G25" s="128">
        <v>1200</v>
      </c>
      <c r="H25" s="84">
        <v>1.25</v>
      </c>
      <c r="I25" s="71">
        <v>300</v>
      </c>
      <c r="J25" s="84">
        <v>0.68733333333333335</v>
      </c>
      <c r="K25" s="84">
        <v>0.66833333333333333</v>
      </c>
      <c r="L25" s="89">
        <v>1.9000000000000017E-2</v>
      </c>
    </row>
    <row r="26" spans="1:12" x14ac:dyDescent="0.4">
      <c r="A26" s="39" t="s">
        <v>211</v>
      </c>
      <c r="B26" s="128">
        <v>806</v>
      </c>
      <c r="C26" s="138">
        <v>0</v>
      </c>
      <c r="D26" s="84" t="e">
        <v>#DIV/0!</v>
      </c>
      <c r="E26" s="71">
        <v>806</v>
      </c>
      <c r="F26" s="138">
        <v>1500</v>
      </c>
      <c r="G26" s="128">
        <v>0</v>
      </c>
      <c r="H26" s="84" t="e">
        <v>#DIV/0!</v>
      </c>
      <c r="I26" s="71">
        <v>1500</v>
      </c>
      <c r="J26" s="84">
        <v>0.53733333333333333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23">
        <v>898</v>
      </c>
      <c r="C27" s="138">
        <v>483</v>
      </c>
      <c r="D27" s="79">
        <v>1.8592132505175984</v>
      </c>
      <c r="E27" s="70">
        <v>415</v>
      </c>
      <c r="F27" s="138">
        <v>1500</v>
      </c>
      <c r="G27" s="128">
        <v>750</v>
      </c>
      <c r="H27" s="79">
        <v>2</v>
      </c>
      <c r="I27" s="70">
        <v>750</v>
      </c>
      <c r="J27" s="79">
        <v>0.59866666666666668</v>
      </c>
      <c r="K27" s="79">
        <v>0.64400000000000002</v>
      </c>
      <c r="L27" s="78">
        <v>-4.5333333333333337E-2</v>
      </c>
    </row>
    <row r="28" spans="1:12" x14ac:dyDescent="0.4">
      <c r="A28" s="45" t="s">
        <v>209</v>
      </c>
      <c r="B28" s="125">
        <v>0</v>
      </c>
      <c r="C28" s="138">
        <v>516</v>
      </c>
      <c r="D28" s="84">
        <v>0</v>
      </c>
      <c r="E28" s="71">
        <v>-516</v>
      </c>
      <c r="F28" s="138">
        <v>0</v>
      </c>
      <c r="G28" s="128">
        <v>750</v>
      </c>
      <c r="H28" s="84">
        <v>0</v>
      </c>
      <c r="I28" s="71">
        <v>-750</v>
      </c>
      <c r="J28" s="84" t="e">
        <v>#DIV/0!</v>
      </c>
      <c r="K28" s="84">
        <v>0.68799999999999994</v>
      </c>
      <c r="L28" s="89" t="e">
        <v>#DIV/0!</v>
      </c>
    </row>
    <row r="29" spans="1:12" x14ac:dyDescent="0.4">
      <c r="A29" s="39" t="s">
        <v>208</v>
      </c>
      <c r="B29" s="125">
        <v>870</v>
      </c>
      <c r="C29" s="138">
        <v>998</v>
      </c>
      <c r="D29" s="84">
        <v>0.87174348697394788</v>
      </c>
      <c r="E29" s="71">
        <v>-128</v>
      </c>
      <c r="F29" s="138">
        <v>1500</v>
      </c>
      <c r="G29" s="128">
        <v>1500</v>
      </c>
      <c r="H29" s="84">
        <v>1</v>
      </c>
      <c r="I29" s="71">
        <v>0</v>
      </c>
      <c r="J29" s="84">
        <v>0.57999999999999996</v>
      </c>
      <c r="K29" s="84">
        <v>0.66533333333333333</v>
      </c>
      <c r="L29" s="89">
        <v>-8.5333333333333372E-2</v>
      </c>
    </row>
    <row r="30" spans="1:12" x14ac:dyDescent="0.4">
      <c r="A30" s="45" t="s">
        <v>207</v>
      </c>
      <c r="B30" s="123">
        <v>0</v>
      </c>
      <c r="C30" s="138">
        <v>1179</v>
      </c>
      <c r="D30" s="79">
        <v>0</v>
      </c>
      <c r="E30" s="70">
        <v>-1179</v>
      </c>
      <c r="F30" s="138">
        <v>0</v>
      </c>
      <c r="G30" s="128">
        <v>1500</v>
      </c>
      <c r="H30" s="79">
        <v>0</v>
      </c>
      <c r="I30" s="70">
        <v>-1500</v>
      </c>
      <c r="J30" s="79" t="e">
        <v>#DIV/0!</v>
      </c>
      <c r="K30" s="79">
        <v>0.78600000000000003</v>
      </c>
      <c r="L30" s="78" t="e">
        <v>#DIV/0!</v>
      </c>
    </row>
    <row r="31" spans="1:12" x14ac:dyDescent="0.4">
      <c r="A31" s="45" t="s">
        <v>206</v>
      </c>
      <c r="B31" s="123">
        <v>1147</v>
      </c>
      <c r="C31" s="121">
        <v>1267</v>
      </c>
      <c r="D31" s="79">
        <v>0.90528808208366218</v>
      </c>
      <c r="E31" s="70">
        <v>-120</v>
      </c>
      <c r="F31" s="121">
        <v>1950</v>
      </c>
      <c r="G31" s="120">
        <v>1950</v>
      </c>
      <c r="H31" s="79">
        <v>1</v>
      </c>
      <c r="I31" s="70">
        <v>0</v>
      </c>
      <c r="J31" s="79">
        <v>0.58820512820512816</v>
      </c>
      <c r="K31" s="79">
        <v>0.6497435897435897</v>
      </c>
      <c r="L31" s="78">
        <v>-6.1538461538461542E-2</v>
      </c>
    </row>
    <row r="32" spans="1:12" x14ac:dyDescent="0.4">
      <c r="A32" s="39" t="s">
        <v>205</v>
      </c>
      <c r="B32" s="125">
        <v>1168</v>
      </c>
      <c r="C32" s="126">
        <v>1069</v>
      </c>
      <c r="D32" s="84">
        <v>1.0926099158091676</v>
      </c>
      <c r="E32" s="71">
        <v>99</v>
      </c>
      <c r="F32" s="126">
        <v>1500</v>
      </c>
      <c r="G32" s="126">
        <v>1500</v>
      </c>
      <c r="H32" s="84">
        <v>1</v>
      </c>
      <c r="I32" s="71">
        <v>0</v>
      </c>
      <c r="J32" s="84">
        <v>0.77866666666666662</v>
      </c>
      <c r="K32" s="84">
        <v>0.71266666666666667</v>
      </c>
      <c r="L32" s="89">
        <v>6.5999999999999948E-2</v>
      </c>
    </row>
    <row r="33" spans="1:12" x14ac:dyDescent="0.4">
      <c r="A33" s="45" t="s">
        <v>204</v>
      </c>
      <c r="B33" s="123">
        <v>3352</v>
      </c>
      <c r="C33" s="121">
        <v>2932</v>
      </c>
      <c r="D33" s="79">
        <v>1.1432469304229196</v>
      </c>
      <c r="E33" s="70">
        <v>420</v>
      </c>
      <c r="F33" s="121">
        <v>4105</v>
      </c>
      <c r="G33" s="120">
        <v>4260</v>
      </c>
      <c r="H33" s="79">
        <v>0.96361502347417838</v>
      </c>
      <c r="I33" s="70">
        <v>-155</v>
      </c>
      <c r="J33" s="79">
        <v>0.81656516443361749</v>
      </c>
      <c r="K33" s="79">
        <v>0.68826291079812207</v>
      </c>
      <c r="L33" s="78">
        <v>0.12830225363549541</v>
      </c>
    </row>
    <row r="34" spans="1:12" x14ac:dyDescent="0.4">
      <c r="A34" s="100" t="s">
        <v>203</v>
      </c>
      <c r="B34" s="172">
        <v>739</v>
      </c>
      <c r="C34" s="172">
        <v>1009</v>
      </c>
      <c r="D34" s="88">
        <v>0.73240832507433107</v>
      </c>
      <c r="E34" s="74">
        <v>-270</v>
      </c>
      <c r="F34" s="172">
        <v>1504</v>
      </c>
      <c r="G34" s="172">
        <v>1493</v>
      </c>
      <c r="H34" s="88">
        <v>1.0073677160080374</v>
      </c>
      <c r="I34" s="74">
        <v>11</v>
      </c>
      <c r="J34" s="88">
        <v>0.49135638297872342</v>
      </c>
      <c r="K34" s="88">
        <v>0.67582049564634961</v>
      </c>
      <c r="L34" s="87">
        <v>-0.18446411266762619</v>
      </c>
    </row>
    <row r="35" spans="1:12" x14ac:dyDescent="0.4">
      <c r="A35" s="38" t="s">
        <v>202</v>
      </c>
      <c r="B35" s="138">
        <v>527</v>
      </c>
      <c r="C35" s="138">
        <v>794</v>
      </c>
      <c r="D35" s="82">
        <v>0.66372795969773302</v>
      </c>
      <c r="E35" s="83">
        <v>-267</v>
      </c>
      <c r="F35" s="138">
        <v>1114</v>
      </c>
      <c r="G35" s="138">
        <v>1142</v>
      </c>
      <c r="H35" s="82">
        <v>0.97548161120840626</v>
      </c>
      <c r="I35" s="83">
        <v>-28</v>
      </c>
      <c r="J35" s="82">
        <v>0.47307001795332138</v>
      </c>
      <c r="K35" s="82">
        <v>0.6952714535901926</v>
      </c>
      <c r="L35" s="81">
        <v>-0.22220143563687123</v>
      </c>
    </row>
    <row r="36" spans="1:12" x14ac:dyDescent="0.4">
      <c r="A36" s="39" t="s">
        <v>201</v>
      </c>
      <c r="B36" s="138">
        <v>212</v>
      </c>
      <c r="C36" s="138">
        <v>215</v>
      </c>
      <c r="D36" s="84">
        <v>0.98604651162790702</v>
      </c>
      <c r="E36" s="71">
        <v>-3</v>
      </c>
      <c r="F36" s="138">
        <v>390</v>
      </c>
      <c r="G36" s="138">
        <v>351</v>
      </c>
      <c r="H36" s="84">
        <v>1.1111111111111112</v>
      </c>
      <c r="I36" s="71">
        <v>39</v>
      </c>
      <c r="J36" s="84">
        <v>0.54358974358974355</v>
      </c>
      <c r="K36" s="84">
        <v>0.61253561253561251</v>
      </c>
      <c r="L36" s="89">
        <v>-6.894586894586896E-2</v>
      </c>
    </row>
    <row r="37" spans="1:12" s="58" customFormat="1" x14ac:dyDescent="0.4">
      <c r="A37" s="66" t="s">
        <v>85</v>
      </c>
      <c r="B37" s="137">
        <v>98293</v>
      </c>
      <c r="C37" s="137">
        <v>94188</v>
      </c>
      <c r="D37" s="76">
        <v>1.0435830466726121</v>
      </c>
      <c r="E37" s="77">
        <v>4105</v>
      </c>
      <c r="F37" s="137">
        <v>127113</v>
      </c>
      <c r="G37" s="137">
        <v>121190</v>
      </c>
      <c r="H37" s="76">
        <v>1.0488736694446736</v>
      </c>
      <c r="I37" s="77">
        <v>5923</v>
      </c>
      <c r="J37" s="76">
        <v>0.77327259997010533</v>
      </c>
      <c r="K37" s="76">
        <v>0.77719283769287895</v>
      </c>
      <c r="L37" s="90">
        <v>-3.9202377227736118E-3</v>
      </c>
    </row>
    <row r="38" spans="1:12" s="58" customFormat="1" x14ac:dyDescent="0.4">
      <c r="A38" s="100" t="s">
        <v>200</v>
      </c>
      <c r="B38" s="171">
        <v>97722</v>
      </c>
      <c r="C38" s="171">
        <v>94188</v>
      </c>
      <c r="D38" s="76">
        <v>1.0375207032743026</v>
      </c>
      <c r="E38" s="77">
        <v>3534</v>
      </c>
      <c r="F38" s="171">
        <v>126207</v>
      </c>
      <c r="G38" s="171">
        <v>121190</v>
      </c>
      <c r="H38" s="76">
        <v>1.0413978050994306</v>
      </c>
      <c r="I38" s="77">
        <v>5017</v>
      </c>
      <c r="J38" s="76">
        <v>0.77429936532838906</v>
      </c>
      <c r="K38" s="76">
        <v>0.77719283769287895</v>
      </c>
      <c r="L38" s="90">
        <v>-2.8934723644898908E-3</v>
      </c>
    </row>
    <row r="39" spans="1:12" x14ac:dyDescent="0.4">
      <c r="A39" s="39" t="s">
        <v>84</v>
      </c>
      <c r="B39" s="169">
        <v>41560</v>
      </c>
      <c r="C39" s="169">
        <v>40545</v>
      </c>
      <c r="D39" s="170">
        <v>1.0250339129362436</v>
      </c>
      <c r="E39" s="70">
        <v>1015</v>
      </c>
      <c r="F39" s="169">
        <v>50165</v>
      </c>
      <c r="G39" s="169">
        <v>45774</v>
      </c>
      <c r="H39" s="79">
        <v>1.0959278192860575</v>
      </c>
      <c r="I39" s="70">
        <v>4391</v>
      </c>
      <c r="J39" s="79">
        <v>0.82846606199541517</v>
      </c>
      <c r="K39" s="79">
        <v>0.88576484467164762</v>
      </c>
      <c r="L39" s="78">
        <v>-5.7298782676232451E-2</v>
      </c>
    </row>
    <row r="40" spans="1:12" x14ac:dyDescent="0.4">
      <c r="A40" s="39" t="s">
        <v>199</v>
      </c>
      <c r="B40" s="159">
        <v>1559</v>
      </c>
      <c r="C40" s="159">
        <v>1533</v>
      </c>
      <c r="D40" s="84">
        <v>1.0169602087410308</v>
      </c>
      <c r="E40" s="71">
        <v>26</v>
      </c>
      <c r="F40" s="160">
        <v>2156</v>
      </c>
      <c r="G40" s="159">
        <v>2154</v>
      </c>
      <c r="H40" s="84">
        <v>1.000928505106778</v>
      </c>
      <c r="I40" s="71">
        <v>2</v>
      </c>
      <c r="J40" s="84">
        <v>0.72309833024118741</v>
      </c>
      <c r="K40" s="84">
        <v>0.71169916434540392</v>
      </c>
      <c r="L40" s="89">
        <v>1.1399165895783492E-2</v>
      </c>
    </row>
    <row r="41" spans="1:12" x14ac:dyDescent="0.4">
      <c r="A41" s="39" t="s">
        <v>198</v>
      </c>
      <c r="B41" s="159">
        <v>4893</v>
      </c>
      <c r="C41" s="159">
        <v>4600</v>
      </c>
      <c r="D41" s="84">
        <v>1.0636956521739132</v>
      </c>
      <c r="E41" s="71">
        <v>293</v>
      </c>
      <c r="F41" s="160">
        <v>5140</v>
      </c>
      <c r="G41" s="159">
        <v>5139</v>
      </c>
      <c r="H41" s="166">
        <v>1.0001945903872349</v>
      </c>
      <c r="I41" s="71">
        <v>1</v>
      </c>
      <c r="J41" s="84">
        <v>0.95194552529182874</v>
      </c>
      <c r="K41" s="84">
        <v>0.8951157812804047</v>
      </c>
      <c r="L41" s="89">
        <v>5.6829744011424044E-2</v>
      </c>
    </row>
    <row r="42" spans="1:12" x14ac:dyDescent="0.4">
      <c r="A42" s="45" t="s">
        <v>197</v>
      </c>
      <c r="B42" s="159">
        <v>9206</v>
      </c>
      <c r="C42" s="159">
        <v>10070</v>
      </c>
      <c r="D42" s="165">
        <v>0.91420059582919566</v>
      </c>
      <c r="E42" s="91">
        <v>-864</v>
      </c>
      <c r="F42" s="159">
        <v>11884</v>
      </c>
      <c r="G42" s="159">
        <v>14879</v>
      </c>
      <c r="H42" s="166">
        <v>0.79870959069829961</v>
      </c>
      <c r="I42" s="71">
        <v>-2995</v>
      </c>
      <c r="J42" s="84">
        <v>0.77465499831706497</v>
      </c>
      <c r="K42" s="84">
        <v>0.67679279521473212</v>
      </c>
      <c r="L42" s="89">
        <v>9.7862203102332845E-2</v>
      </c>
    </row>
    <row r="43" spans="1:12" x14ac:dyDescent="0.4">
      <c r="A43" s="45" t="s">
        <v>196</v>
      </c>
      <c r="B43" s="159">
        <v>6659</v>
      </c>
      <c r="C43" s="159">
        <v>5997</v>
      </c>
      <c r="D43" s="165">
        <v>1.1103885275971319</v>
      </c>
      <c r="E43" s="91">
        <v>662</v>
      </c>
      <c r="F43" s="159">
        <v>8410</v>
      </c>
      <c r="G43" s="159">
        <v>7240</v>
      </c>
      <c r="H43" s="166">
        <v>1.1616022099447514</v>
      </c>
      <c r="I43" s="71">
        <v>1170</v>
      </c>
      <c r="J43" s="84">
        <v>0.79179548156956003</v>
      </c>
      <c r="K43" s="84">
        <v>0.82831491712707184</v>
      </c>
      <c r="L43" s="89">
        <v>-3.6519435557511803E-2</v>
      </c>
    </row>
    <row r="44" spans="1:12" x14ac:dyDescent="0.4">
      <c r="A44" s="39" t="s">
        <v>82</v>
      </c>
      <c r="B44" s="159">
        <v>12823</v>
      </c>
      <c r="C44" s="159">
        <v>11713</v>
      </c>
      <c r="D44" s="165">
        <v>1.0947664987620593</v>
      </c>
      <c r="E44" s="91">
        <v>1110</v>
      </c>
      <c r="F44" s="168">
        <v>16338</v>
      </c>
      <c r="G44" s="168">
        <v>17670</v>
      </c>
      <c r="H44" s="166">
        <v>0.92461799660441424</v>
      </c>
      <c r="I44" s="71">
        <v>-1332</v>
      </c>
      <c r="J44" s="84">
        <v>0.78485738768515123</v>
      </c>
      <c r="K44" s="84">
        <v>0.66287492925863045</v>
      </c>
      <c r="L44" s="89">
        <v>0.12198245842652078</v>
      </c>
    </row>
    <row r="45" spans="1:12" x14ac:dyDescent="0.4">
      <c r="A45" s="39" t="s">
        <v>83</v>
      </c>
      <c r="B45" s="159">
        <v>7108</v>
      </c>
      <c r="C45" s="159">
        <v>8555</v>
      </c>
      <c r="D45" s="165">
        <v>0.83085914669783756</v>
      </c>
      <c r="E45" s="70">
        <v>-1447</v>
      </c>
      <c r="F45" s="160">
        <v>10800</v>
      </c>
      <c r="G45" s="159">
        <v>10890</v>
      </c>
      <c r="H45" s="166">
        <v>0.99173553719008267</v>
      </c>
      <c r="I45" s="71">
        <v>-90</v>
      </c>
      <c r="J45" s="84">
        <v>0.65814814814814815</v>
      </c>
      <c r="K45" s="84">
        <v>0.78558310376492191</v>
      </c>
      <c r="L45" s="89">
        <v>-0.12743495561677376</v>
      </c>
    </row>
    <row r="46" spans="1:12" x14ac:dyDescent="0.4">
      <c r="A46" s="39" t="s">
        <v>81</v>
      </c>
      <c r="B46" s="159">
        <v>1771</v>
      </c>
      <c r="C46" s="159">
        <v>2266</v>
      </c>
      <c r="D46" s="165">
        <v>0.78155339805825241</v>
      </c>
      <c r="E46" s="70">
        <v>-495</v>
      </c>
      <c r="F46" s="162">
        <v>2700</v>
      </c>
      <c r="G46" s="161">
        <v>2790</v>
      </c>
      <c r="H46" s="163">
        <v>0.967741935483871</v>
      </c>
      <c r="I46" s="71">
        <v>-90</v>
      </c>
      <c r="J46" s="84">
        <v>0.65592592592592591</v>
      </c>
      <c r="K46" s="84">
        <v>0.81218637992831544</v>
      </c>
      <c r="L46" s="89">
        <v>-0.15626045400238953</v>
      </c>
    </row>
    <row r="47" spans="1:12" x14ac:dyDescent="0.4">
      <c r="A47" s="39" t="s">
        <v>195</v>
      </c>
      <c r="B47" s="159">
        <v>699</v>
      </c>
      <c r="C47" s="159">
        <v>0</v>
      </c>
      <c r="D47" s="165" t="e">
        <v>#DIV/0!</v>
      </c>
      <c r="E47" s="70">
        <v>699</v>
      </c>
      <c r="F47" s="160">
        <v>1660</v>
      </c>
      <c r="G47" s="159">
        <v>0</v>
      </c>
      <c r="H47" s="167" t="e">
        <v>#DIV/0!</v>
      </c>
      <c r="I47" s="71">
        <v>1660</v>
      </c>
      <c r="J47" s="84">
        <v>0.4210843373493976</v>
      </c>
      <c r="K47" s="84" t="e">
        <v>#DIV/0!</v>
      </c>
      <c r="L47" s="89" t="e">
        <v>#DIV/0!</v>
      </c>
    </row>
    <row r="48" spans="1:12" x14ac:dyDescent="0.4">
      <c r="A48" s="39" t="s">
        <v>194</v>
      </c>
      <c r="B48" s="159">
        <v>829</v>
      </c>
      <c r="C48" s="159">
        <v>0</v>
      </c>
      <c r="D48" s="165" t="e">
        <v>#DIV/0!</v>
      </c>
      <c r="E48" s="70">
        <v>829</v>
      </c>
      <c r="F48" s="159">
        <v>1200</v>
      </c>
      <c r="G48" s="159">
        <v>0</v>
      </c>
      <c r="H48" s="163" t="e">
        <v>#DIV/0!</v>
      </c>
      <c r="I48" s="71">
        <v>1200</v>
      </c>
      <c r="J48" s="84">
        <v>0.6908333333333333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59">
        <v>2213</v>
      </c>
      <c r="C49" s="159">
        <v>2238</v>
      </c>
      <c r="D49" s="165">
        <v>0.98882931188561218</v>
      </c>
      <c r="E49" s="70">
        <v>-25</v>
      </c>
      <c r="F49" s="160">
        <v>2700</v>
      </c>
      <c r="G49" s="159">
        <v>2790</v>
      </c>
      <c r="H49" s="166">
        <v>0.967741935483871</v>
      </c>
      <c r="I49" s="71">
        <v>-90</v>
      </c>
      <c r="J49" s="84">
        <v>0.8196296296296296</v>
      </c>
      <c r="K49" s="84">
        <v>0.80215053763440858</v>
      </c>
      <c r="L49" s="89">
        <v>1.7479091995221019E-2</v>
      </c>
    </row>
    <row r="50" spans="1:12" x14ac:dyDescent="0.4">
      <c r="A50" s="45" t="s">
        <v>78</v>
      </c>
      <c r="B50" s="159">
        <v>1573</v>
      </c>
      <c r="C50" s="159">
        <v>1294</v>
      </c>
      <c r="D50" s="165">
        <v>1.2156105100463679</v>
      </c>
      <c r="E50" s="70">
        <v>279</v>
      </c>
      <c r="F50" s="162">
        <v>2700</v>
      </c>
      <c r="G50" s="161">
        <v>2790</v>
      </c>
      <c r="H50" s="166">
        <v>0.967741935483871</v>
      </c>
      <c r="I50" s="71">
        <v>-90</v>
      </c>
      <c r="J50" s="84">
        <v>0.58259259259259255</v>
      </c>
      <c r="K50" s="79">
        <v>0.46379928315412189</v>
      </c>
      <c r="L50" s="78">
        <v>0.11879330943847066</v>
      </c>
    </row>
    <row r="51" spans="1:12" x14ac:dyDescent="0.4">
      <c r="A51" s="39" t="s">
        <v>79</v>
      </c>
      <c r="B51" s="159">
        <v>1380</v>
      </c>
      <c r="C51" s="159">
        <v>1296</v>
      </c>
      <c r="D51" s="165">
        <v>1.0648148148148149</v>
      </c>
      <c r="E51" s="71">
        <v>84</v>
      </c>
      <c r="F51" s="160">
        <v>2700</v>
      </c>
      <c r="G51" s="161">
        <v>2511</v>
      </c>
      <c r="H51" s="163">
        <v>1.075268817204301</v>
      </c>
      <c r="I51" s="71">
        <v>189</v>
      </c>
      <c r="J51" s="84">
        <v>0.51111111111111107</v>
      </c>
      <c r="K51" s="84">
        <v>0.5161290322580645</v>
      </c>
      <c r="L51" s="89">
        <v>-5.0179211469534302E-3</v>
      </c>
    </row>
    <row r="52" spans="1:12" x14ac:dyDescent="0.4">
      <c r="A52" s="39" t="s">
        <v>75</v>
      </c>
      <c r="B52" s="159">
        <v>2601</v>
      </c>
      <c r="C52" s="159">
        <v>2412</v>
      </c>
      <c r="D52" s="165">
        <v>1.0783582089552239</v>
      </c>
      <c r="E52" s="71">
        <v>189</v>
      </c>
      <c r="F52" s="164">
        <v>3599</v>
      </c>
      <c r="G52" s="159">
        <v>3703</v>
      </c>
      <c r="H52" s="163">
        <v>0.97191466378611935</v>
      </c>
      <c r="I52" s="71">
        <v>-104</v>
      </c>
      <c r="J52" s="84">
        <v>0.7227007502083912</v>
      </c>
      <c r="K52" s="84">
        <v>0.65136375911423172</v>
      </c>
      <c r="L52" s="89">
        <v>7.1336991094159474E-2</v>
      </c>
    </row>
    <row r="53" spans="1:12" x14ac:dyDescent="0.4">
      <c r="A53" s="39" t="s">
        <v>77</v>
      </c>
      <c r="B53" s="159">
        <v>807</v>
      </c>
      <c r="C53" s="159">
        <v>755</v>
      </c>
      <c r="D53" s="82">
        <v>1.0688741721854305</v>
      </c>
      <c r="E53" s="71">
        <v>52</v>
      </c>
      <c r="F53" s="162">
        <v>1195</v>
      </c>
      <c r="G53" s="161">
        <v>1200</v>
      </c>
      <c r="H53" s="84">
        <v>0.99583333333333335</v>
      </c>
      <c r="I53" s="71">
        <v>-5</v>
      </c>
      <c r="J53" s="84">
        <v>0.67531380753138071</v>
      </c>
      <c r="K53" s="84">
        <v>0.62916666666666665</v>
      </c>
      <c r="L53" s="89">
        <v>4.6147140864714054E-2</v>
      </c>
    </row>
    <row r="54" spans="1:12" x14ac:dyDescent="0.4">
      <c r="A54" s="39" t="s">
        <v>76</v>
      </c>
      <c r="B54" s="159">
        <v>1135</v>
      </c>
      <c r="C54" s="159">
        <v>914</v>
      </c>
      <c r="D54" s="82">
        <v>1.2417943107221006</v>
      </c>
      <c r="E54" s="71">
        <v>221</v>
      </c>
      <c r="F54" s="160">
        <v>1660</v>
      </c>
      <c r="G54" s="159">
        <v>1660</v>
      </c>
      <c r="H54" s="84">
        <v>1</v>
      </c>
      <c r="I54" s="71">
        <v>0</v>
      </c>
      <c r="J54" s="84">
        <v>0.6837349397590361</v>
      </c>
      <c r="K54" s="84">
        <v>0.55060240963855422</v>
      </c>
      <c r="L54" s="89">
        <v>0.13313253012048187</v>
      </c>
    </row>
    <row r="55" spans="1:12" x14ac:dyDescent="0.4">
      <c r="A55" s="41" t="s">
        <v>193</v>
      </c>
      <c r="B55" s="157">
        <v>906</v>
      </c>
      <c r="C55" s="157">
        <v>0</v>
      </c>
      <c r="D55" s="86" t="e">
        <v>#DIV/0!</v>
      </c>
      <c r="E55" s="70">
        <v>906</v>
      </c>
      <c r="F55" s="158">
        <v>1200</v>
      </c>
      <c r="G55" s="157">
        <v>0</v>
      </c>
      <c r="H55" s="79" t="e">
        <v>#DIV/0!</v>
      </c>
      <c r="I55" s="70">
        <v>1200</v>
      </c>
      <c r="J55" s="79">
        <v>0.755</v>
      </c>
      <c r="K55" s="79" t="e">
        <v>#DIV/0!</v>
      </c>
      <c r="L55" s="78" t="e">
        <v>#DIV/0!</v>
      </c>
    </row>
    <row r="56" spans="1:12" x14ac:dyDescent="0.4">
      <c r="A56" s="100" t="s">
        <v>192</v>
      </c>
      <c r="B56" s="122">
        <v>571</v>
      </c>
      <c r="C56" s="122">
        <v>0</v>
      </c>
      <c r="D56" s="88" t="e">
        <v>#DIV/0!</v>
      </c>
      <c r="E56" s="74">
        <v>571</v>
      </c>
      <c r="F56" s="122">
        <v>906</v>
      </c>
      <c r="G56" s="122">
        <v>0</v>
      </c>
      <c r="H56" s="88" t="e">
        <v>#DIV/0!</v>
      </c>
      <c r="I56" s="74">
        <v>906</v>
      </c>
      <c r="J56" s="88">
        <v>0.63024282560706402</v>
      </c>
      <c r="K56" s="88" t="e">
        <v>#DIV/0!</v>
      </c>
      <c r="L56" s="87" t="e">
        <v>#DIV/0!</v>
      </c>
    </row>
    <row r="57" spans="1:12" x14ac:dyDescent="0.4">
      <c r="A57" s="38" t="s">
        <v>191</v>
      </c>
      <c r="B57" s="120">
        <v>187</v>
      </c>
      <c r="C57" s="120">
        <v>0</v>
      </c>
      <c r="D57" s="86" t="e">
        <v>#DIV/0!</v>
      </c>
      <c r="E57" s="85">
        <v>187</v>
      </c>
      <c r="F57" s="120">
        <v>305</v>
      </c>
      <c r="G57" s="120">
        <v>0</v>
      </c>
      <c r="H57" s="86" t="e">
        <v>#DIV/0!</v>
      </c>
      <c r="I57" s="85">
        <v>305</v>
      </c>
      <c r="J57" s="86">
        <v>0.61311475409836069</v>
      </c>
      <c r="K57" s="86" t="e">
        <v>#DIV/0!</v>
      </c>
      <c r="L57" s="156" t="e">
        <v>#DIV/0!</v>
      </c>
    </row>
    <row r="58" spans="1:12" x14ac:dyDescent="0.4">
      <c r="A58" s="34" t="s">
        <v>190</v>
      </c>
      <c r="B58" s="118">
        <v>384</v>
      </c>
      <c r="C58" s="118">
        <v>0</v>
      </c>
      <c r="D58" s="95" t="e">
        <v>#DIV/0!</v>
      </c>
      <c r="E58" s="67">
        <v>384</v>
      </c>
      <c r="F58" s="118">
        <v>601</v>
      </c>
      <c r="G58" s="118">
        <v>0</v>
      </c>
      <c r="H58" s="95" t="e">
        <v>#DIV/0!</v>
      </c>
      <c r="I58" s="67">
        <v>601</v>
      </c>
      <c r="J58" s="95">
        <v>0.63893510815307819</v>
      </c>
      <c r="K58" s="95" t="e">
        <v>#DIV/0!</v>
      </c>
      <c r="L58" s="94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51" t="s">
        <v>189</v>
      </c>
      <c r="B60" s="150"/>
      <c r="C60" s="149"/>
      <c r="D60" s="148"/>
      <c r="E60" s="147"/>
      <c r="F60" s="150"/>
      <c r="G60" s="149"/>
      <c r="H60" s="148"/>
      <c r="I60" s="147"/>
      <c r="J60" s="146"/>
      <c r="K60" s="146"/>
      <c r="L60" s="145"/>
    </row>
    <row r="61" spans="1:12" x14ac:dyDescent="0.4">
      <c r="A61" s="98" t="s">
        <v>230</v>
      </c>
      <c r="B61" s="144"/>
      <c r="C61" s="143"/>
      <c r="D61" s="142"/>
      <c r="E61" s="141"/>
      <c r="F61" s="144"/>
      <c r="G61" s="143"/>
      <c r="H61" s="142"/>
      <c r="I61" s="141"/>
      <c r="J61" s="140"/>
      <c r="K61" s="140"/>
      <c r="L61" s="139"/>
    </row>
    <row r="62" spans="1:12" x14ac:dyDescent="0.4">
      <c r="A62" s="66" t="s">
        <v>187</v>
      </c>
      <c r="B62" s="150"/>
      <c r="C62" s="149"/>
      <c r="D62" s="148"/>
      <c r="E62" s="147"/>
      <c r="F62" s="150"/>
      <c r="G62" s="149"/>
      <c r="H62" s="148"/>
      <c r="I62" s="147"/>
      <c r="J62" s="146"/>
      <c r="K62" s="146"/>
      <c r="L62" s="145"/>
    </row>
    <row r="63" spans="1:12" x14ac:dyDescent="0.4">
      <c r="A63" s="151" t="s">
        <v>186</v>
      </c>
      <c r="B63" s="215"/>
      <c r="C63" s="149"/>
      <c r="D63" s="148"/>
      <c r="E63" s="147"/>
      <c r="F63" s="150"/>
      <c r="G63" s="149"/>
      <c r="H63" s="148"/>
      <c r="I63" s="147"/>
      <c r="J63" s="146"/>
      <c r="K63" s="146"/>
      <c r="L63" s="145"/>
    </row>
    <row r="64" spans="1:12" x14ac:dyDescent="0.4">
      <c r="A64" s="28" t="s">
        <v>185</v>
      </c>
      <c r="C64" s="31"/>
      <c r="E64" s="62"/>
      <c r="G64" s="31"/>
      <c r="I64" s="62"/>
      <c r="K64" s="31"/>
    </row>
    <row r="65" spans="1:11" x14ac:dyDescent="0.4">
      <c r="A65" s="28" t="s">
        <v>184</v>
      </c>
      <c r="C65" s="31"/>
      <c r="E65" s="62"/>
      <c r="G65" s="31"/>
      <c r="I65" s="62"/>
      <c r="K65" s="31"/>
    </row>
    <row r="66" spans="1:11" s="28" customFormat="1" x14ac:dyDescent="0.4">
      <c r="A66" s="28" t="s">
        <v>183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2009年9月中旬航空旅客輸送実績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９月(下旬)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234</v>
      </c>
      <c r="C4" s="269" t="s">
        <v>233</v>
      </c>
      <c r="D4" s="274" t="s">
        <v>90</v>
      </c>
      <c r="E4" s="274"/>
      <c r="F4" s="275" t="s">
        <v>234</v>
      </c>
      <c r="G4" s="275" t="s">
        <v>233</v>
      </c>
      <c r="H4" s="274" t="s">
        <v>90</v>
      </c>
      <c r="I4" s="274"/>
      <c r="J4" s="275" t="s">
        <v>234</v>
      </c>
      <c r="K4" s="275" t="s">
        <v>233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160067</v>
      </c>
      <c r="C6" s="171">
        <v>169104</v>
      </c>
      <c r="D6" s="76">
        <v>0.94655951367205982</v>
      </c>
      <c r="E6" s="77">
        <v>-9037</v>
      </c>
      <c r="F6" s="171">
        <v>242378</v>
      </c>
      <c r="G6" s="171">
        <v>243973</v>
      </c>
      <c r="H6" s="76">
        <v>0.99346239133018821</v>
      </c>
      <c r="I6" s="77">
        <v>-1595</v>
      </c>
      <c r="J6" s="76">
        <v>0.66040234674764209</v>
      </c>
      <c r="K6" s="76">
        <v>0.69312587868329689</v>
      </c>
      <c r="L6" s="90">
        <v>-3.2723531935654804E-2</v>
      </c>
    </row>
    <row r="7" spans="1:17" s="58" customFormat="1" x14ac:dyDescent="0.4">
      <c r="A7" s="66" t="s">
        <v>87</v>
      </c>
      <c r="B7" s="190">
        <v>76132</v>
      </c>
      <c r="C7" s="171">
        <v>86225</v>
      </c>
      <c r="D7" s="76">
        <v>0.88294578138590896</v>
      </c>
      <c r="E7" s="77">
        <v>-10093</v>
      </c>
      <c r="F7" s="171">
        <v>117628</v>
      </c>
      <c r="G7" s="171">
        <v>124048</v>
      </c>
      <c r="H7" s="76">
        <v>0.94824584031987613</v>
      </c>
      <c r="I7" s="189">
        <v>-6420</v>
      </c>
      <c r="J7" s="76">
        <v>0.64722685074982145</v>
      </c>
      <c r="K7" s="76">
        <v>0.69509383464465369</v>
      </c>
      <c r="L7" s="90">
        <v>-4.7866983894832238E-2</v>
      </c>
    </row>
    <row r="8" spans="1:17" x14ac:dyDescent="0.4">
      <c r="A8" s="100" t="s">
        <v>222</v>
      </c>
      <c r="B8" s="185">
        <v>61233</v>
      </c>
      <c r="C8" s="172">
        <v>69737</v>
      </c>
      <c r="D8" s="88">
        <v>0.878056125155943</v>
      </c>
      <c r="E8" s="93">
        <v>-8504</v>
      </c>
      <c r="F8" s="172">
        <v>94710</v>
      </c>
      <c r="G8" s="172">
        <v>100401</v>
      </c>
      <c r="H8" s="88">
        <v>0.94331729763647776</v>
      </c>
      <c r="I8" s="93">
        <v>-5691</v>
      </c>
      <c r="J8" s="88">
        <v>0.64653151726322455</v>
      </c>
      <c r="K8" s="88">
        <v>0.69458471529168031</v>
      </c>
      <c r="L8" s="87">
        <v>-4.8053198028455757E-2</v>
      </c>
    </row>
    <row r="9" spans="1:17" x14ac:dyDescent="0.4">
      <c r="A9" s="38" t="s">
        <v>84</v>
      </c>
      <c r="B9" s="164">
        <v>38898</v>
      </c>
      <c r="C9" s="168">
        <v>43748</v>
      </c>
      <c r="D9" s="82">
        <v>0.88913778915607566</v>
      </c>
      <c r="E9" s="92">
        <v>-4850</v>
      </c>
      <c r="F9" s="168">
        <v>59797</v>
      </c>
      <c r="G9" s="168">
        <v>58149</v>
      </c>
      <c r="H9" s="82">
        <v>1.028340986087465</v>
      </c>
      <c r="I9" s="92">
        <v>1648</v>
      </c>
      <c r="J9" s="82">
        <v>0.65050086124721973</v>
      </c>
      <c r="K9" s="82">
        <v>0.75234311854030167</v>
      </c>
      <c r="L9" s="81">
        <v>-0.10184225729308194</v>
      </c>
    </row>
    <row r="10" spans="1:17" x14ac:dyDescent="0.4">
      <c r="A10" s="39" t="s">
        <v>86</v>
      </c>
      <c r="B10" s="164">
        <v>3324</v>
      </c>
      <c r="C10" s="168">
        <v>3085</v>
      </c>
      <c r="D10" s="84">
        <v>1.0774716369529984</v>
      </c>
      <c r="E10" s="91">
        <v>239</v>
      </c>
      <c r="F10" s="168">
        <v>5000</v>
      </c>
      <c r="G10" s="168">
        <v>5000</v>
      </c>
      <c r="H10" s="84">
        <v>1</v>
      </c>
      <c r="I10" s="91">
        <v>0</v>
      </c>
      <c r="J10" s="84">
        <v>0.66479999999999995</v>
      </c>
      <c r="K10" s="84">
        <v>0.61699999999999999</v>
      </c>
      <c r="L10" s="89">
        <v>4.7799999999999954E-2</v>
      </c>
    </row>
    <row r="11" spans="1:17" x14ac:dyDescent="0.4">
      <c r="A11" s="39" t="s">
        <v>197</v>
      </c>
      <c r="B11" s="164">
        <v>7084</v>
      </c>
      <c r="C11" s="168">
        <v>9420</v>
      </c>
      <c r="D11" s="84">
        <v>0.7520169851380043</v>
      </c>
      <c r="E11" s="91">
        <v>-2336</v>
      </c>
      <c r="F11" s="168">
        <v>9122</v>
      </c>
      <c r="G11" s="168">
        <v>15678</v>
      </c>
      <c r="H11" s="84">
        <v>0.58183441765531319</v>
      </c>
      <c r="I11" s="91">
        <v>-6556</v>
      </c>
      <c r="J11" s="84">
        <v>0.77658408243806187</v>
      </c>
      <c r="K11" s="84">
        <v>0.60084194412552616</v>
      </c>
      <c r="L11" s="89">
        <v>0.17574213831253571</v>
      </c>
    </row>
    <row r="12" spans="1:17" x14ac:dyDescent="0.4">
      <c r="A12" s="39" t="s">
        <v>82</v>
      </c>
      <c r="B12" s="164">
        <v>6060</v>
      </c>
      <c r="C12" s="168">
        <v>6804</v>
      </c>
      <c r="D12" s="84">
        <v>0.89065255731922399</v>
      </c>
      <c r="E12" s="91">
        <v>-744</v>
      </c>
      <c r="F12" s="168">
        <v>9580</v>
      </c>
      <c r="G12" s="168">
        <v>9308</v>
      </c>
      <c r="H12" s="84">
        <v>1.0292221744735712</v>
      </c>
      <c r="I12" s="91">
        <v>272</v>
      </c>
      <c r="J12" s="84">
        <v>0.63256784968684765</v>
      </c>
      <c r="K12" s="84">
        <v>0.73098409969918354</v>
      </c>
      <c r="L12" s="89">
        <v>-9.8416250012335893E-2</v>
      </c>
    </row>
    <row r="13" spans="1:17" x14ac:dyDescent="0.4">
      <c r="A13" s="39" t="s">
        <v>83</v>
      </c>
      <c r="B13" s="164">
        <v>5867</v>
      </c>
      <c r="C13" s="168">
        <v>6680</v>
      </c>
      <c r="D13" s="84">
        <v>0.87829341317365273</v>
      </c>
      <c r="E13" s="91">
        <v>-813</v>
      </c>
      <c r="F13" s="168">
        <v>11211</v>
      </c>
      <c r="G13" s="168">
        <v>12266</v>
      </c>
      <c r="H13" s="84">
        <v>0.91398989075493231</v>
      </c>
      <c r="I13" s="91">
        <v>-1055</v>
      </c>
      <c r="J13" s="84">
        <v>0.5233253055035233</v>
      </c>
      <c r="K13" s="84">
        <v>0.54459481493559436</v>
      </c>
      <c r="L13" s="89">
        <v>-2.1269509432071065E-2</v>
      </c>
    </row>
    <row r="14" spans="1:17" x14ac:dyDescent="0.4">
      <c r="A14" s="41" t="s">
        <v>221</v>
      </c>
      <c r="B14" s="164">
        <v>0</v>
      </c>
      <c r="C14" s="168">
        <v>0</v>
      </c>
      <c r="D14" s="36" t="e">
        <v>#DIV/0!</v>
      </c>
      <c r="E14" s="49">
        <v>0</v>
      </c>
      <c r="F14" s="168">
        <v>0</v>
      </c>
      <c r="G14" s="168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220</v>
      </c>
      <c r="B15" s="164">
        <v>0</v>
      </c>
      <c r="C15" s="168">
        <v>0</v>
      </c>
      <c r="D15" s="84" t="e">
        <v>#DIV/0!</v>
      </c>
      <c r="E15" s="91">
        <v>0</v>
      </c>
      <c r="F15" s="168">
        <v>0</v>
      </c>
      <c r="G15" s="168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219</v>
      </c>
      <c r="B16" s="157">
        <v>0</v>
      </c>
      <c r="C16" s="157">
        <v>0</v>
      </c>
      <c r="D16" s="79" t="e">
        <v>#DIV/0!</v>
      </c>
      <c r="E16" s="70">
        <v>0</v>
      </c>
      <c r="F16" s="157">
        <v>0</v>
      </c>
      <c r="G16" s="157">
        <v>0</v>
      </c>
      <c r="H16" s="43" t="e">
        <v>#DIV/0!</v>
      </c>
      <c r="I16" s="54">
        <v>0</v>
      </c>
      <c r="J16" s="79" t="e">
        <v>#DIV/0!</v>
      </c>
      <c r="K16" s="86"/>
      <c r="L16" s="156"/>
    </row>
    <row r="17" spans="1:12" x14ac:dyDescent="0.4">
      <c r="A17" s="100" t="s">
        <v>218</v>
      </c>
      <c r="B17" s="185">
        <v>13856</v>
      </c>
      <c r="C17" s="185">
        <v>15346</v>
      </c>
      <c r="D17" s="88">
        <v>0.90290629479994788</v>
      </c>
      <c r="E17" s="93">
        <v>-1490</v>
      </c>
      <c r="F17" s="172">
        <v>21470</v>
      </c>
      <c r="G17" s="172">
        <v>22215</v>
      </c>
      <c r="H17" s="88">
        <v>0.96646410083277068</v>
      </c>
      <c r="I17" s="93">
        <v>-745</v>
      </c>
      <c r="J17" s="88">
        <v>0.64536562645551931</v>
      </c>
      <c r="K17" s="88">
        <v>0.69079450821516997</v>
      </c>
      <c r="L17" s="87">
        <v>-4.5428881759650652E-2</v>
      </c>
    </row>
    <row r="18" spans="1:12" x14ac:dyDescent="0.4">
      <c r="A18" s="38" t="s">
        <v>217</v>
      </c>
      <c r="B18" s="164">
        <v>436</v>
      </c>
      <c r="C18" s="168">
        <v>0</v>
      </c>
      <c r="D18" s="82" t="e">
        <v>#DIV/0!</v>
      </c>
      <c r="E18" s="92">
        <v>436</v>
      </c>
      <c r="F18" s="168">
        <v>450</v>
      </c>
      <c r="G18" s="168">
        <v>0</v>
      </c>
      <c r="H18" s="82" t="e">
        <v>#DIV/0!</v>
      </c>
      <c r="I18" s="92">
        <v>450</v>
      </c>
      <c r="J18" s="82">
        <v>0.96888888888888891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64">
        <v>0</v>
      </c>
      <c r="C19" s="168">
        <v>918</v>
      </c>
      <c r="D19" s="84">
        <v>0</v>
      </c>
      <c r="E19" s="91">
        <v>-918</v>
      </c>
      <c r="F19" s="168">
        <v>0</v>
      </c>
      <c r="G19" s="168">
        <v>1500</v>
      </c>
      <c r="H19" s="84">
        <v>0</v>
      </c>
      <c r="I19" s="91">
        <v>-1500</v>
      </c>
      <c r="J19" s="84" t="e">
        <v>#DIV/0!</v>
      </c>
      <c r="K19" s="84">
        <v>0.61199999999999999</v>
      </c>
      <c r="L19" s="89" t="e">
        <v>#DIV/0!</v>
      </c>
    </row>
    <row r="20" spans="1:12" x14ac:dyDescent="0.4">
      <c r="A20" s="39" t="s">
        <v>188</v>
      </c>
      <c r="B20" s="164">
        <v>1246</v>
      </c>
      <c r="C20" s="168">
        <v>1083</v>
      </c>
      <c r="D20" s="84">
        <v>1.1505078485687903</v>
      </c>
      <c r="E20" s="91">
        <v>163</v>
      </c>
      <c r="F20" s="168">
        <v>1460</v>
      </c>
      <c r="G20" s="168">
        <v>1465</v>
      </c>
      <c r="H20" s="84">
        <v>0.9965870307167235</v>
      </c>
      <c r="I20" s="91">
        <v>-5</v>
      </c>
      <c r="J20" s="84">
        <v>0.85342465753424657</v>
      </c>
      <c r="K20" s="84">
        <v>0.73924914675767917</v>
      </c>
      <c r="L20" s="89">
        <v>0.1141755107765674</v>
      </c>
    </row>
    <row r="21" spans="1:12" x14ac:dyDescent="0.4">
      <c r="A21" s="39" t="s">
        <v>216</v>
      </c>
      <c r="B21" s="164">
        <v>1308</v>
      </c>
      <c r="C21" s="168">
        <v>1266</v>
      </c>
      <c r="D21" s="84">
        <v>1.033175355450237</v>
      </c>
      <c r="E21" s="91">
        <v>42</v>
      </c>
      <c r="F21" s="168">
        <v>1500</v>
      </c>
      <c r="G21" s="168">
        <v>1350</v>
      </c>
      <c r="H21" s="84">
        <v>1.1111111111111112</v>
      </c>
      <c r="I21" s="91">
        <v>150</v>
      </c>
      <c r="J21" s="84">
        <v>0.872</v>
      </c>
      <c r="K21" s="84">
        <v>0.93777777777777782</v>
      </c>
      <c r="L21" s="89">
        <v>-6.5777777777777824E-2</v>
      </c>
    </row>
    <row r="22" spans="1:12" x14ac:dyDescent="0.4">
      <c r="A22" s="39" t="s">
        <v>215</v>
      </c>
      <c r="B22" s="164">
        <v>1298</v>
      </c>
      <c r="C22" s="168">
        <v>1345</v>
      </c>
      <c r="D22" s="79">
        <v>0.96505576208178434</v>
      </c>
      <c r="E22" s="96">
        <v>-47</v>
      </c>
      <c r="F22" s="168">
        <v>1500</v>
      </c>
      <c r="G22" s="168">
        <v>1500</v>
      </c>
      <c r="H22" s="79">
        <v>1</v>
      </c>
      <c r="I22" s="96">
        <v>0</v>
      </c>
      <c r="J22" s="79">
        <v>0.86533333333333329</v>
      </c>
      <c r="K22" s="79">
        <v>0.89666666666666661</v>
      </c>
      <c r="L22" s="78">
        <v>-3.1333333333333324E-2</v>
      </c>
    </row>
    <row r="23" spans="1:12" x14ac:dyDescent="0.4">
      <c r="A23" s="45" t="s">
        <v>214</v>
      </c>
      <c r="B23" s="164">
        <v>543</v>
      </c>
      <c r="C23" s="168">
        <v>556</v>
      </c>
      <c r="D23" s="84">
        <v>0.97661870503597126</v>
      </c>
      <c r="E23" s="91">
        <v>-13</v>
      </c>
      <c r="F23" s="168">
        <v>1500</v>
      </c>
      <c r="G23" s="168">
        <v>1500</v>
      </c>
      <c r="H23" s="84">
        <v>1</v>
      </c>
      <c r="I23" s="91">
        <v>0</v>
      </c>
      <c r="J23" s="84">
        <v>0.36199999999999999</v>
      </c>
      <c r="K23" s="84">
        <v>0.37066666666666664</v>
      </c>
      <c r="L23" s="89">
        <v>-8.6666666666666559E-3</v>
      </c>
    </row>
    <row r="24" spans="1:12" x14ac:dyDescent="0.4">
      <c r="A24" s="45" t="s">
        <v>213</v>
      </c>
      <c r="B24" s="164">
        <v>854</v>
      </c>
      <c r="C24" s="168">
        <v>924</v>
      </c>
      <c r="D24" s="84">
        <v>0.9242424242424242</v>
      </c>
      <c r="E24" s="91">
        <v>-70</v>
      </c>
      <c r="F24" s="168">
        <v>1500</v>
      </c>
      <c r="G24" s="168">
        <v>1345</v>
      </c>
      <c r="H24" s="84">
        <v>1.1152416356877324</v>
      </c>
      <c r="I24" s="91">
        <v>155</v>
      </c>
      <c r="J24" s="84">
        <v>0.56933333333333336</v>
      </c>
      <c r="K24" s="84">
        <v>0.68698884758364309</v>
      </c>
      <c r="L24" s="89">
        <v>-0.11765551425030973</v>
      </c>
    </row>
    <row r="25" spans="1:12" x14ac:dyDescent="0.4">
      <c r="A25" s="39" t="s">
        <v>212</v>
      </c>
      <c r="B25" s="164">
        <v>812</v>
      </c>
      <c r="C25" s="168">
        <v>783</v>
      </c>
      <c r="D25" s="84">
        <v>1.037037037037037</v>
      </c>
      <c r="E25" s="91">
        <v>29</v>
      </c>
      <c r="F25" s="168">
        <v>1500</v>
      </c>
      <c r="G25" s="168">
        <v>1345</v>
      </c>
      <c r="H25" s="84">
        <v>1.1152416356877324</v>
      </c>
      <c r="I25" s="91">
        <v>155</v>
      </c>
      <c r="J25" s="84">
        <v>0.54133333333333333</v>
      </c>
      <c r="K25" s="84">
        <v>0.58215613382899634</v>
      </c>
      <c r="L25" s="89">
        <v>-4.0822800495663003E-2</v>
      </c>
    </row>
    <row r="26" spans="1:12" x14ac:dyDescent="0.4">
      <c r="A26" s="39" t="s">
        <v>211</v>
      </c>
      <c r="B26" s="164">
        <v>648</v>
      </c>
      <c r="C26" s="168">
        <v>0</v>
      </c>
      <c r="D26" s="84" t="e">
        <v>#DIV/0!</v>
      </c>
      <c r="E26" s="91">
        <v>648</v>
      </c>
      <c r="F26" s="168">
        <v>1500</v>
      </c>
      <c r="G26" s="168">
        <v>0</v>
      </c>
      <c r="H26" s="84" t="e">
        <v>#DIV/0!</v>
      </c>
      <c r="I26" s="91">
        <v>1500</v>
      </c>
      <c r="J26" s="84">
        <v>0.432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64">
        <v>808</v>
      </c>
      <c r="C27" s="168">
        <v>779</v>
      </c>
      <c r="D27" s="79">
        <v>1.0372272143774068</v>
      </c>
      <c r="E27" s="96">
        <v>29</v>
      </c>
      <c r="F27" s="168">
        <v>1500</v>
      </c>
      <c r="G27" s="191">
        <v>900</v>
      </c>
      <c r="H27" s="79">
        <v>1.6666666666666667</v>
      </c>
      <c r="I27" s="96">
        <v>600</v>
      </c>
      <c r="J27" s="79">
        <v>0.53866666666666663</v>
      </c>
      <c r="K27" s="79">
        <v>0.86555555555555552</v>
      </c>
      <c r="L27" s="78">
        <v>-0.3268888888888889</v>
      </c>
    </row>
    <row r="28" spans="1:12" x14ac:dyDescent="0.4">
      <c r="A28" s="45" t="s">
        <v>209</v>
      </c>
      <c r="B28" s="164">
        <v>0</v>
      </c>
      <c r="C28" s="168">
        <v>365</v>
      </c>
      <c r="D28" s="84">
        <v>0</v>
      </c>
      <c r="E28" s="91">
        <v>-365</v>
      </c>
      <c r="F28" s="168">
        <v>0</v>
      </c>
      <c r="G28" s="191">
        <v>600</v>
      </c>
      <c r="H28" s="84">
        <v>0</v>
      </c>
      <c r="I28" s="91">
        <v>-600</v>
      </c>
      <c r="J28" s="84" t="e">
        <v>#DIV/0!</v>
      </c>
      <c r="K28" s="84">
        <v>0.60833333333333328</v>
      </c>
      <c r="L28" s="89" t="e">
        <v>#DIV/0!</v>
      </c>
    </row>
    <row r="29" spans="1:12" x14ac:dyDescent="0.4">
      <c r="A29" s="39" t="s">
        <v>208</v>
      </c>
      <c r="B29" s="164">
        <v>856</v>
      </c>
      <c r="C29" s="168">
        <v>1175</v>
      </c>
      <c r="D29" s="84">
        <v>0.72851063829787233</v>
      </c>
      <c r="E29" s="91">
        <v>-319</v>
      </c>
      <c r="F29" s="168">
        <v>1500</v>
      </c>
      <c r="G29" s="191">
        <v>1500</v>
      </c>
      <c r="H29" s="84">
        <v>1</v>
      </c>
      <c r="I29" s="91">
        <v>0</v>
      </c>
      <c r="J29" s="84">
        <v>0.57066666666666666</v>
      </c>
      <c r="K29" s="84">
        <v>0.78333333333333333</v>
      </c>
      <c r="L29" s="89">
        <v>-0.21266666666666667</v>
      </c>
    </row>
    <row r="30" spans="1:12" x14ac:dyDescent="0.4">
      <c r="A30" s="45" t="s">
        <v>207</v>
      </c>
      <c r="B30" s="164">
        <v>0</v>
      </c>
      <c r="C30" s="168">
        <v>1004</v>
      </c>
      <c r="D30" s="79">
        <v>0</v>
      </c>
      <c r="E30" s="96">
        <v>-1004</v>
      </c>
      <c r="F30" s="168">
        <v>0</v>
      </c>
      <c r="G30" s="168">
        <v>1500</v>
      </c>
      <c r="H30" s="79">
        <v>0</v>
      </c>
      <c r="I30" s="96">
        <v>-1500</v>
      </c>
      <c r="J30" s="79" t="e">
        <v>#DIV/0!</v>
      </c>
      <c r="K30" s="79">
        <v>0.66933333333333334</v>
      </c>
      <c r="L30" s="78" t="e">
        <v>#DIV/0!</v>
      </c>
    </row>
    <row r="31" spans="1:12" x14ac:dyDescent="0.4">
      <c r="A31" s="45" t="s">
        <v>206</v>
      </c>
      <c r="B31" s="162">
        <v>1035</v>
      </c>
      <c r="C31" s="161">
        <v>1510</v>
      </c>
      <c r="D31" s="79">
        <v>0.68543046357615889</v>
      </c>
      <c r="E31" s="96">
        <v>-475</v>
      </c>
      <c r="F31" s="168">
        <v>1950</v>
      </c>
      <c r="G31" s="161">
        <v>2100</v>
      </c>
      <c r="H31" s="79">
        <v>0.9285714285714286</v>
      </c>
      <c r="I31" s="96">
        <v>-150</v>
      </c>
      <c r="J31" s="79">
        <v>0.53076923076923077</v>
      </c>
      <c r="K31" s="79">
        <v>0.71904761904761905</v>
      </c>
      <c r="L31" s="78">
        <v>-0.18827838827838828</v>
      </c>
    </row>
    <row r="32" spans="1:12" x14ac:dyDescent="0.4">
      <c r="A32" s="39" t="s">
        <v>205</v>
      </c>
      <c r="B32" s="160">
        <v>962</v>
      </c>
      <c r="C32" s="159">
        <v>1151</v>
      </c>
      <c r="D32" s="84">
        <v>0.83579496090356209</v>
      </c>
      <c r="E32" s="91">
        <v>-189</v>
      </c>
      <c r="F32" s="168">
        <v>1500</v>
      </c>
      <c r="G32" s="159">
        <v>1500</v>
      </c>
      <c r="H32" s="84">
        <v>1</v>
      </c>
      <c r="I32" s="91">
        <v>0</v>
      </c>
      <c r="J32" s="84">
        <v>0.64133333333333331</v>
      </c>
      <c r="K32" s="84">
        <v>0.76733333333333331</v>
      </c>
      <c r="L32" s="89">
        <v>-0.126</v>
      </c>
    </row>
    <row r="33" spans="1:12" x14ac:dyDescent="0.4">
      <c r="A33" s="45" t="s">
        <v>204</v>
      </c>
      <c r="B33" s="162">
        <v>3050</v>
      </c>
      <c r="C33" s="161">
        <v>2487</v>
      </c>
      <c r="D33" s="79">
        <v>1.22637716123844</v>
      </c>
      <c r="E33" s="96">
        <v>563</v>
      </c>
      <c r="F33" s="161">
        <v>4110</v>
      </c>
      <c r="G33" s="161">
        <v>4110</v>
      </c>
      <c r="H33" s="79">
        <v>1</v>
      </c>
      <c r="I33" s="96">
        <v>0</v>
      </c>
      <c r="J33" s="79">
        <v>0.74209245742092456</v>
      </c>
      <c r="K33" s="79">
        <v>0.60510948905109485</v>
      </c>
      <c r="L33" s="78">
        <v>0.13698296836982971</v>
      </c>
    </row>
    <row r="34" spans="1:12" x14ac:dyDescent="0.4">
      <c r="A34" s="100" t="s">
        <v>203</v>
      </c>
      <c r="B34" s="185">
        <v>1043</v>
      </c>
      <c r="C34" s="172">
        <v>1142</v>
      </c>
      <c r="D34" s="88">
        <v>0.91330998248686512</v>
      </c>
      <c r="E34" s="93">
        <v>-99</v>
      </c>
      <c r="F34" s="172">
        <v>1448</v>
      </c>
      <c r="G34" s="172">
        <v>1432</v>
      </c>
      <c r="H34" s="88">
        <v>1.011173184357542</v>
      </c>
      <c r="I34" s="93">
        <v>16</v>
      </c>
      <c r="J34" s="88">
        <v>0.72030386740331487</v>
      </c>
      <c r="K34" s="88">
        <v>0.79748603351955305</v>
      </c>
      <c r="L34" s="87">
        <v>-7.7182166116238182E-2</v>
      </c>
    </row>
    <row r="35" spans="1:12" x14ac:dyDescent="0.4">
      <c r="A35" s="38" t="s">
        <v>202</v>
      </c>
      <c r="B35" s="164">
        <v>777</v>
      </c>
      <c r="C35" s="168">
        <v>892</v>
      </c>
      <c r="D35" s="82">
        <v>0.87107623318385652</v>
      </c>
      <c r="E35" s="92">
        <v>-115</v>
      </c>
      <c r="F35" s="168">
        <v>1058</v>
      </c>
      <c r="G35" s="168">
        <v>1042</v>
      </c>
      <c r="H35" s="82">
        <v>1.0153550863723608</v>
      </c>
      <c r="I35" s="92">
        <v>16</v>
      </c>
      <c r="J35" s="82">
        <v>0.7344045368620038</v>
      </c>
      <c r="K35" s="82">
        <v>0.85604606525911708</v>
      </c>
      <c r="L35" s="81">
        <v>-0.12164152839711329</v>
      </c>
    </row>
    <row r="36" spans="1:12" x14ac:dyDescent="0.4">
      <c r="A36" s="39" t="s">
        <v>201</v>
      </c>
      <c r="B36" s="164">
        <v>266</v>
      </c>
      <c r="C36" s="168">
        <v>250</v>
      </c>
      <c r="D36" s="84">
        <v>1.0640000000000001</v>
      </c>
      <c r="E36" s="91">
        <v>16</v>
      </c>
      <c r="F36" s="168">
        <v>390</v>
      </c>
      <c r="G36" s="168">
        <v>390</v>
      </c>
      <c r="H36" s="84">
        <v>1</v>
      </c>
      <c r="I36" s="91">
        <v>0</v>
      </c>
      <c r="J36" s="84">
        <v>0.68205128205128207</v>
      </c>
      <c r="K36" s="84">
        <v>0.64102564102564108</v>
      </c>
      <c r="L36" s="89">
        <v>4.1025641025640991E-2</v>
      </c>
    </row>
    <row r="37" spans="1:12" s="58" customFormat="1" x14ac:dyDescent="0.4">
      <c r="A37" s="66" t="s">
        <v>85</v>
      </c>
      <c r="B37" s="137">
        <v>83935</v>
      </c>
      <c r="C37" s="137">
        <v>82879</v>
      </c>
      <c r="D37" s="76">
        <v>1.012741466475223</v>
      </c>
      <c r="E37" s="77">
        <v>1056</v>
      </c>
      <c r="F37" s="137">
        <v>124750</v>
      </c>
      <c r="G37" s="137">
        <v>119925</v>
      </c>
      <c r="H37" s="76">
        <v>1.0402334792578696</v>
      </c>
      <c r="I37" s="77">
        <v>4825</v>
      </c>
      <c r="J37" s="76">
        <v>0.67282565130260519</v>
      </c>
      <c r="K37" s="76">
        <v>0.69109026474880131</v>
      </c>
      <c r="L37" s="90">
        <v>-1.8264613446196121E-2</v>
      </c>
    </row>
    <row r="38" spans="1:12" s="58" customFormat="1" x14ac:dyDescent="0.4">
      <c r="A38" s="100" t="s">
        <v>200</v>
      </c>
      <c r="B38" s="190">
        <v>83410</v>
      </c>
      <c r="C38" s="171">
        <v>82879</v>
      </c>
      <c r="D38" s="76">
        <v>1.0064069305855525</v>
      </c>
      <c r="E38" s="189">
        <v>531</v>
      </c>
      <c r="F38" s="190">
        <v>123840</v>
      </c>
      <c r="G38" s="171">
        <v>119925</v>
      </c>
      <c r="H38" s="76">
        <v>1.0326454033771106</v>
      </c>
      <c r="I38" s="189">
        <v>3915</v>
      </c>
      <c r="J38" s="76">
        <v>0.6735303617571059</v>
      </c>
      <c r="K38" s="76">
        <v>0.69109026474880131</v>
      </c>
      <c r="L38" s="90">
        <v>-1.7559902991695409E-2</v>
      </c>
    </row>
    <row r="39" spans="1:12" x14ac:dyDescent="0.4">
      <c r="A39" s="39" t="s">
        <v>84</v>
      </c>
      <c r="B39" s="188">
        <v>35146</v>
      </c>
      <c r="C39" s="187">
        <v>37334</v>
      </c>
      <c r="D39" s="97">
        <v>0.94139390368029141</v>
      </c>
      <c r="E39" s="96">
        <v>-2188</v>
      </c>
      <c r="F39" s="186">
        <v>48067</v>
      </c>
      <c r="G39" s="186">
        <v>44360</v>
      </c>
      <c r="H39" s="79">
        <v>1.0835662759242561</v>
      </c>
      <c r="I39" s="91">
        <v>3707</v>
      </c>
      <c r="J39" s="84">
        <v>0.73118771714481867</v>
      </c>
      <c r="K39" s="84">
        <v>0.84161406672678085</v>
      </c>
      <c r="L39" s="89">
        <v>-0.11042634958196218</v>
      </c>
    </row>
    <row r="40" spans="1:12" x14ac:dyDescent="0.4">
      <c r="A40" s="39" t="s">
        <v>199</v>
      </c>
      <c r="B40" s="160">
        <v>1522</v>
      </c>
      <c r="C40" s="159">
        <v>1446</v>
      </c>
      <c r="D40" s="82">
        <v>1.0525587828492393</v>
      </c>
      <c r="E40" s="96">
        <v>76</v>
      </c>
      <c r="F40" s="160">
        <v>2156</v>
      </c>
      <c r="G40" s="160">
        <v>2140</v>
      </c>
      <c r="H40" s="79">
        <v>1.0074766355140188</v>
      </c>
      <c r="I40" s="91">
        <v>16</v>
      </c>
      <c r="J40" s="84">
        <v>0.70593692022263455</v>
      </c>
      <c r="K40" s="84">
        <v>0.67570093457943925</v>
      </c>
      <c r="L40" s="89">
        <v>3.0235985643195296E-2</v>
      </c>
    </row>
    <row r="41" spans="1:12" x14ac:dyDescent="0.4">
      <c r="A41" s="39" t="s">
        <v>198</v>
      </c>
      <c r="B41" s="160">
        <v>3966</v>
      </c>
      <c r="C41" s="159">
        <v>3855</v>
      </c>
      <c r="D41" s="82">
        <v>1.028793774319066</v>
      </c>
      <c r="E41" s="96">
        <v>111</v>
      </c>
      <c r="F41" s="160">
        <v>5140</v>
      </c>
      <c r="G41" s="160">
        <v>5140</v>
      </c>
      <c r="H41" s="79">
        <v>1</v>
      </c>
      <c r="I41" s="91">
        <v>0</v>
      </c>
      <c r="J41" s="84">
        <v>0.77159533073929965</v>
      </c>
      <c r="K41" s="84">
        <v>0.75</v>
      </c>
      <c r="L41" s="89">
        <v>2.1595330739299645E-2</v>
      </c>
    </row>
    <row r="42" spans="1:12" x14ac:dyDescent="0.4">
      <c r="A42" s="45" t="s">
        <v>197</v>
      </c>
      <c r="B42" s="160">
        <v>8211</v>
      </c>
      <c r="C42" s="159">
        <v>7049</v>
      </c>
      <c r="D42" s="82">
        <v>1.1648460774577953</v>
      </c>
      <c r="E42" s="96">
        <v>1162</v>
      </c>
      <c r="F42" s="162">
        <v>11347</v>
      </c>
      <c r="G42" s="162">
        <v>14880</v>
      </c>
      <c r="H42" s="79">
        <v>0.76256720430107527</v>
      </c>
      <c r="I42" s="91">
        <v>-3533</v>
      </c>
      <c r="J42" s="84">
        <v>0.7236273904996916</v>
      </c>
      <c r="K42" s="84">
        <v>0.47372311827956987</v>
      </c>
      <c r="L42" s="89">
        <v>0.24990427222012174</v>
      </c>
    </row>
    <row r="43" spans="1:12" x14ac:dyDescent="0.4">
      <c r="A43" s="45" t="s">
        <v>196</v>
      </c>
      <c r="B43" s="162">
        <v>5502</v>
      </c>
      <c r="C43" s="161">
        <v>4435</v>
      </c>
      <c r="D43" s="82">
        <v>1.2405862457722661</v>
      </c>
      <c r="E43" s="96">
        <v>1067</v>
      </c>
      <c r="F43" s="158">
        <v>8410</v>
      </c>
      <c r="G43" s="158">
        <v>7240</v>
      </c>
      <c r="H43" s="79">
        <v>1.1616022099447514</v>
      </c>
      <c r="I43" s="91">
        <v>1170</v>
      </c>
      <c r="J43" s="84">
        <v>0.6542211652794292</v>
      </c>
      <c r="K43" s="84">
        <v>0.61256906077348061</v>
      </c>
      <c r="L43" s="89">
        <v>4.1652104505948584E-2</v>
      </c>
    </row>
    <row r="44" spans="1:12" x14ac:dyDescent="0.4">
      <c r="A44" s="39" t="s">
        <v>82</v>
      </c>
      <c r="B44" s="160">
        <v>10297</v>
      </c>
      <c r="C44" s="159">
        <v>11051</v>
      </c>
      <c r="D44" s="82">
        <v>0.93177088046330647</v>
      </c>
      <c r="E44" s="96">
        <v>-754</v>
      </c>
      <c r="F44" s="160">
        <v>16475</v>
      </c>
      <c r="G44" s="160">
        <v>17339</v>
      </c>
      <c r="H44" s="79">
        <v>0.95017013668608341</v>
      </c>
      <c r="I44" s="91">
        <v>-864</v>
      </c>
      <c r="J44" s="84">
        <v>0.62500758725341421</v>
      </c>
      <c r="K44" s="84">
        <v>0.63734932810427358</v>
      </c>
      <c r="L44" s="89">
        <v>-1.2341740850859373E-2</v>
      </c>
    </row>
    <row r="45" spans="1:12" x14ac:dyDescent="0.4">
      <c r="A45" s="39" t="s">
        <v>83</v>
      </c>
      <c r="B45" s="162">
        <v>6124</v>
      </c>
      <c r="C45" s="161">
        <v>6864</v>
      </c>
      <c r="D45" s="86">
        <v>0.89219114219114215</v>
      </c>
      <c r="E45" s="96">
        <v>-740</v>
      </c>
      <c r="F45" s="160">
        <v>10935</v>
      </c>
      <c r="G45" s="160">
        <v>10890</v>
      </c>
      <c r="H45" s="79">
        <v>1.0041322314049588</v>
      </c>
      <c r="I45" s="91">
        <v>45</v>
      </c>
      <c r="J45" s="84">
        <v>0.56003657978966626</v>
      </c>
      <c r="K45" s="84">
        <v>0.63030303030303025</v>
      </c>
      <c r="L45" s="89">
        <v>-7.0266450513363998E-2</v>
      </c>
    </row>
    <row r="46" spans="1:12" x14ac:dyDescent="0.4">
      <c r="A46" s="39" t="s">
        <v>81</v>
      </c>
      <c r="B46" s="160">
        <v>1505</v>
      </c>
      <c r="C46" s="159">
        <v>2061</v>
      </c>
      <c r="D46" s="84">
        <v>0.73022804463852498</v>
      </c>
      <c r="E46" s="96">
        <v>-556</v>
      </c>
      <c r="F46" s="164">
        <v>2700</v>
      </c>
      <c r="G46" s="164">
        <v>2790</v>
      </c>
      <c r="H46" s="79">
        <v>0.967741935483871</v>
      </c>
      <c r="I46" s="91">
        <v>-90</v>
      </c>
      <c r="J46" s="84">
        <v>0.55740740740740746</v>
      </c>
      <c r="K46" s="84">
        <v>0.73870967741935489</v>
      </c>
      <c r="L46" s="89">
        <v>-0.18130227001194743</v>
      </c>
    </row>
    <row r="47" spans="1:12" x14ac:dyDescent="0.4">
      <c r="A47" s="39" t="s">
        <v>195</v>
      </c>
      <c r="B47" s="162">
        <v>668</v>
      </c>
      <c r="C47" s="161">
        <v>0</v>
      </c>
      <c r="D47" s="82" t="e">
        <v>#DIV/0!</v>
      </c>
      <c r="E47" s="96">
        <v>668</v>
      </c>
      <c r="F47" s="162">
        <v>1660</v>
      </c>
      <c r="G47" s="160">
        <v>0</v>
      </c>
      <c r="H47" s="79" t="e">
        <v>#DIV/0!</v>
      </c>
      <c r="I47" s="91">
        <v>1660</v>
      </c>
      <c r="J47" s="84">
        <v>0.40240963855421685</v>
      </c>
      <c r="K47" s="84" t="e">
        <v>#DIV/0!</v>
      </c>
      <c r="L47" s="89" t="e">
        <v>#DIV/0!</v>
      </c>
    </row>
    <row r="48" spans="1:12" x14ac:dyDescent="0.4">
      <c r="A48" s="39" t="s">
        <v>194</v>
      </c>
      <c r="B48" s="162">
        <v>891</v>
      </c>
      <c r="C48" s="159">
        <v>0</v>
      </c>
      <c r="D48" s="84" t="e">
        <v>#DIV/0!</v>
      </c>
      <c r="E48" s="96">
        <v>891</v>
      </c>
      <c r="F48" s="160">
        <v>1200</v>
      </c>
      <c r="G48" s="158">
        <v>0</v>
      </c>
      <c r="H48" s="79" t="e">
        <v>#DIV/0!</v>
      </c>
      <c r="I48" s="91">
        <v>1200</v>
      </c>
      <c r="J48" s="84">
        <v>0.74250000000000005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60">
        <v>2043</v>
      </c>
      <c r="C49" s="159">
        <v>2202</v>
      </c>
      <c r="D49" s="82">
        <v>0.92779291553133514</v>
      </c>
      <c r="E49" s="96">
        <v>-159</v>
      </c>
      <c r="F49" s="160">
        <v>2700</v>
      </c>
      <c r="G49" s="160">
        <v>2790</v>
      </c>
      <c r="H49" s="79">
        <v>0.967741935483871</v>
      </c>
      <c r="I49" s="91">
        <v>-90</v>
      </c>
      <c r="J49" s="84">
        <v>0.75666666666666671</v>
      </c>
      <c r="K49" s="84">
        <v>0.78924731182795704</v>
      </c>
      <c r="L49" s="89">
        <v>-3.2580645161290334E-2</v>
      </c>
    </row>
    <row r="50" spans="1:12" x14ac:dyDescent="0.4">
      <c r="A50" s="45" t="s">
        <v>78</v>
      </c>
      <c r="B50" s="162">
        <v>1288</v>
      </c>
      <c r="C50" s="161">
        <v>1254</v>
      </c>
      <c r="D50" s="82">
        <v>1.0271132376395535</v>
      </c>
      <c r="E50" s="96">
        <v>34</v>
      </c>
      <c r="F50" s="160">
        <v>2700</v>
      </c>
      <c r="G50" s="160">
        <v>2790</v>
      </c>
      <c r="H50" s="79">
        <v>0.967741935483871</v>
      </c>
      <c r="I50" s="91">
        <v>-90</v>
      </c>
      <c r="J50" s="84">
        <v>0.47703703703703704</v>
      </c>
      <c r="K50" s="79">
        <v>0.44946236559139785</v>
      </c>
      <c r="L50" s="78">
        <v>2.7574671445639187E-2</v>
      </c>
    </row>
    <row r="51" spans="1:12" x14ac:dyDescent="0.4">
      <c r="A51" s="39" t="s">
        <v>79</v>
      </c>
      <c r="B51" s="159">
        <v>1603</v>
      </c>
      <c r="C51" s="159">
        <v>1277</v>
      </c>
      <c r="D51" s="82">
        <v>1.2552858261550508</v>
      </c>
      <c r="E51" s="91">
        <v>326</v>
      </c>
      <c r="F51" s="162">
        <v>2700</v>
      </c>
      <c r="G51" s="162">
        <v>2790</v>
      </c>
      <c r="H51" s="84">
        <v>0.967741935483871</v>
      </c>
      <c r="I51" s="91">
        <v>-90</v>
      </c>
      <c r="J51" s="84">
        <v>0.59370370370370373</v>
      </c>
      <c r="K51" s="84">
        <v>0.45770609318996414</v>
      </c>
      <c r="L51" s="89">
        <v>0.1359976105137396</v>
      </c>
    </row>
    <row r="52" spans="1:12" x14ac:dyDescent="0.4">
      <c r="A52" s="39" t="s">
        <v>75</v>
      </c>
      <c r="B52" s="160">
        <v>2197</v>
      </c>
      <c r="C52" s="159">
        <v>2561</v>
      </c>
      <c r="D52" s="82">
        <v>0.85786802030456855</v>
      </c>
      <c r="E52" s="91">
        <v>-364</v>
      </c>
      <c r="F52" s="160">
        <v>3590</v>
      </c>
      <c r="G52" s="160">
        <v>3916</v>
      </c>
      <c r="H52" s="84">
        <v>0.91675178753830444</v>
      </c>
      <c r="I52" s="91">
        <v>-326</v>
      </c>
      <c r="J52" s="84">
        <v>0.61197771587743732</v>
      </c>
      <c r="K52" s="84">
        <v>0.65398365679264558</v>
      </c>
      <c r="L52" s="89">
        <v>-4.2005940915208262E-2</v>
      </c>
    </row>
    <row r="53" spans="1:12" x14ac:dyDescent="0.4">
      <c r="A53" s="39" t="s">
        <v>77</v>
      </c>
      <c r="B53" s="162">
        <v>578</v>
      </c>
      <c r="C53" s="161">
        <v>658</v>
      </c>
      <c r="D53" s="82">
        <v>0.87841945288753798</v>
      </c>
      <c r="E53" s="91">
        <v>-80</v>
      </c>
      <c r="F53" s="160">
        <v>1200</v>
      </c>
      <c r="G53" s="160">
        <v>1200</v>
      </c>
      <c r="H53" s="84">
        <v>1</v>
      </c>
      <c r="I53" s="91">
        <v>0</v>
      </c>
      <c r="J53" s="84">
        <v>0.48166666666666669</v>
      </c>
      <c r="K53" s="84">
        <v>0.54833333333333334</v>
      </c>
      <c r="L53" s="89">
        <v>-6.6666666666666652E-2</v>
      </c>
    </row>
    <row r="54" spans="1:12" x14ac:dyDescent="0.4">
      <c r="A54" s="39" t="s">
        <v>76</v>
      </c>
      <c r="B54" s="160">
        <v>1138</v>
      </c>
      <c r="C54" s="159">
        <v>832</v>
      </c>
      <c r="D54" s="82">
        <v>1.3677884615384615</v>
      </c>
      <c r="E54" s="91">
        <v>306</v>
      </c>
      <c r="F54" s="162">
        <v>1660</v>
      </c>
      <c r="G54" s="162">
        <v>1660</v>
      </c>
      <c r="H54" s="84">
        <v>1</v>
      </c>
      <c r="I54" s="91">
        <v>0</v>
      </c>
      <c r="J54" s="84">
        <v>0.68554216867469875</v>
      </c>
      <c r="K54" s="84">
        <v>0.50120481927710847</v>
      </c>
      <c r="L54" s="89">
        <v>0.18433734939759028</v>
      </c>
    </row>
    <row r="55" spans="1:12" x14ac:dyDescent="0.4">
      <c r="A55" s="41" t="s">
        <v>193</v>
      </c>
      <c r="B55" s="158">
        <v>731</v>
      </c>
      <c r="C55" s="157">
        <v>0</v>
      </c>
      <c r="D55" s="86" t="e">
        <v>#DIV/0!</v>
      </c>
      <c r="E55" s="96">
        <v>731</v>
      </c>
      <c r="F55" s="157">
        <v>1200</v>
      </c>
      <c r="G55" s="158">
        <v>0</v>
      </c>
      <c r="H55" s="79" t="e">
        <v>#DIV/0!</v>
      </c>
      <c r="I55" s="96">
        <v>1200</v>
      </c>
      <c r="J55" s="79">
        <v>0.60916666666666663</v>
      </c>
      <c r="K55" s="79" t="e">
        <v>#DIV/0!</v>
      </c>
      <c r="L55" s="78" t="e">
        <v>#DIV/0!</v>
      </c>
    </row>
    <row r="56" spans="1:12" x14ac:dyDescent="0.4">
      <c r="A56" s="100" t="s">
        <v>192</v>
      </c>
      <c r="B56" s="185">
        <v>525</v>
      </c>
      <c r="C56" s="185">
        <v>0</v>
      </c>
      <c r="D56" s="88" t="e">
        <v>#DIV/0!</v>
      </c>
      <c r="E56" s="93">
        <v>525</v>
      </c>
      <c r="F56" s="185">
        <v>910</v>
      </c>
      <c r="G56" s="185">
        <v>0</v>
      </c>
      <c r="H56" s="88" t="e">
        <v>#DIV/0!</v>
      </c>
      <c r="I56" s="93">
        <v>910</v>
      </c>
      <c r="J56" s="88">
        <v>0.57692307692307687</v>
      </c>
      <c r="K56" s="88" t="e">
        <v>#DIV/0!</v>
      </c>
      <c r="L56" s="87" t="e">
        <v>#DIV/0!</v>
      </c>
    </row>
    <row r="57" spans="1:12" x14ac:dyDescent="0.4">
      <c r="A57" s="38" t="s">
        <v>191</v>
      </c>
      <c r="B57" s="184">
        <v>128</v>
      </c>
      <c r="C57" s="138">
        <v>0</v>
      </c>
      <c r="D57" s="82" t="e">
        <v>#DIV/0!</v>
      </c>
      <c r="E57" s="92">
        <v>128</v>
      </c>
      <c r="F57" s="138">
        <v>300</v>
      </c>
      <c r="G57" s="184">
        <v>0</v>
      </c>
      <c r="H57" s="82" t="e">
        <v>#DIV/0!</v>
      </c>
      <c r="I57" s="92">
        <v>300</v>
      </c>
      <c r="J57" s="82">
        <v>0.42666666666666669</v>
      </c>
      <c r="K57" s="82" t="e">
        <v>#DIV/0!</v>
      </c>
      <c r="L57" s="81" t="e">
        <v>#DIV/0!</v>
      </c>
    </row>
    <row r="58" spans="1:12" x14ac:dyDescent="0.4">
      <c r="A58" s="34" t="s">
        <v>190</v>
      </c>
      <c r="B58" s="183">
        <v>397</v>
      </c>
      <c r="C58" s="126">
        <v>0</v>
      </c>
      <c r="D58" s="82" t="e">
        <v>#DIV/0!</v>
      </c>
      <c r="E58" s="91">
        <v>397</v>
      </c>
      <c r="F58" s="119">
        <v>610</v>
      </c>
      <c r="G58" s="182">
        <v>0</v>
      </c>
      <c r="H58" s="84" t="e">
        <v>#DIV/0!</v>
      </c>
      <c r="I58" s="91">
        <v>610</v>
      </c>
      <c r="J58" s="84">
        <v>0.65081967213114755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13" t="s">
        <v>189</v>
      </c>
      <c r="B60" s="181"/>
      <c r="C60" s="180"/>
      <c r="D60" s="179"/>
      <c r="E60" s="178"/>
      <c r="F60" s="181"/>
      <c r="G60" s="180"/>
      <c r="H60" s="179"/>
      <c r="I60" s="178"/>
      <c r="J60" s="177"/>
      <c r="K60" s="177"/>
      <c r="L60" s="176"/>
    </row>
    <row r="61" spans="1:12" s="28" customFormat="1" x14ac:dyDescent="0.4">
      <c r="A61" s="34" t="s">
        <v>188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s="28" customFormat="1" x14ac:dyDescent="0.4">
      <c r="A62" s="66" t="s">
        <v>187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s="28" customFormat="1" x14ac:dyDescent="0.4">
      <c r="A63" s="151" t="s">
        <v>186</v>
      </c>
      <c r="B63" s="214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185</v>
      </c>
      <c r="C64" s="31"/>
      <c r="E64" s="62"/>
      <c r="G64" s="31"/>
      <c r="I64" s="62"/>
      <c r="K64" s="31"/>
    </row>
    <row r="65" spans="1:11" x14ac:dyDescent="0.4">
      <c r="A65" s="28" t="s">
        <v>184</v>
      </c>
      <c r="C65" s="31"/>
      <c r="E65" s="62"/>
      <c r="G65" s="31"/>
      <c r="I65" s="62"/>
      <c r="K65" s="31"/>
    </row>
    <row r="66" spans="1:11" s="28" customFormat="1" x14ac:dyDescent="0.4">
      <c r="A66" s="28" t="s">
        <v>183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2009年9月下旬航空旅客輸送実績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10月(月間)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236</v>
      </c>
      <c r="C4" s="269" t="s">
        <v>235</v>
      </c>
      <c r="D4" s="274" t="s">
        <v>90</v>
      </c>
      <c r="E4" s="274"/>
      <c r="F4" s="275" t="s">
        <v>236</v>
      </c>
      <c r="G4" s="275" t="s">
        <v>235</v>
      </c>
      <c r="H4" s="274" t="s">
        <v>90</v>
      </c>
      <c r="I4" s="274"/>
      <c r="J4" s="275" t="s">
        <v>236</v>
      </c>
      <c r="K4" s="275" t="s">
        <v>235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497358</v>
      </c>
      <c r="C6" s="171">
        <v>562852</v>
      </c>
      <c r="D6" s="76">
        <v>0.88363903832623847</v>
      </c>
      <c r="E6" s="77">
        <v>-65494</v>
      </c>
      <c r="F6" s="171">
        <v>741103</v>
      </c>
      <c r="G6" s="171">
        <v>756469</v>
      </c>
      <c r="H6" s="76">
        <v>0.97968720463098946</v>
      </c>
      <c r="I6" s="77">
        <v>-15366</v>
      </c>
      <c r="J6" s="76">
        <v>0.67110509605277535</v>
      </c>
      <c r="K6" s="76">
        <v>0.74405163992179457</v>
      </c>
      <c r="L6" s="90">
        <v>-7.294654386901922E-2</v>
      </c>
    </row>
    <row r="7" spans="1:17" s="58" customFormat="1" x14ac:dyDescent="0.4">
      <c r="A7" s="66" t="s">
        <v>87</v>
      </c>
      <c r="B7" s="171">
        <v>228499</v>
      </c>
      <c r="C7" s="171">
        <v>274382</v>
      </c>
      <c r="D7" s="76">
        <v>0.83277693143136211</v>
      </c>
      <c r="E7" s="77">
        <v>-45883</v>
      </c>
      <c r="F7" s="171">
        <v>341028</v>
      </c>
      <c r="G7" s="171">
        <v>362762</v>
      </c>
      <c r="H7" s="76">
        <v>0.94008744025008129</v>
      </c>
      <c r="I7" s="77">
        <v>-21734</v>
      </c>
      <c r="J7" s="76">
        <v>0.6700300268599646</v>
      </c>
      <c r="K7" s="76">
        <v>0.75636918971667377</v>
      </c>
      <c r="L7" s="90">
        <v>-8.6339162856709173E-2</v>
      </c>
    </row>
    <row r="8" spans="1:17" x14ac:dyDescent="0.4">
      <c r="A8" s="100" t="s">
        <v>222</v>
      </c>
      <c r="B8" s="172">
        <v>184815</v>
      </c>
      <c r="C8" s="172">
        <v>220753</v>
      </c>
      <c r="D8" s="88">
        <v>0.83720266542244048</v>
      </c>
      <c r="E8" s="74">
        <v>-35938</v>
      </c>
      <c r="F8" s="172">
        <v>272220</v>
      </c>
      <c r="G8" s="172">
        <v>288925</v>
      </c>
      <c r="H8" s="88">
        <v>0.94218222722159728</v>
      </c>
      <c r="I8" s="74">
        <v>-16705</v>
      </c>
      <c r="J8" s="88">
        <v>0.67891778708397621</v>
      </c>
      <c r="K8" s="88">
        <v>0.76404949381327336</v>
      </c>
      <c r="L8" s="87">
        <v>-8.5131706729297152E-2</v>
      </c>
    </row>
    <row r="9" spans="1:17" x14ac:dyDescent="0.4">
      <c r="A9" s="38" t="s">
        <v>84</v>
      </c>
      <c r="B9" s="138">
        <v>122470</v>
      </c>
      <c r="C9" s="138">
        <v>141559</v>
      </c>
      <c r="D9" s="82">
        <v>0.86515163288805375</v>
      </c>
      <c r="E9" s="83">
        <v>-19089</v>
      </c>
      <c r="F9" s="138">
        <v>178916</v>
      </c>
      <c r="G9" s="138">
        <v>168077</v>
      </c>
      <c r="H9" s="82">
        <v>1.0644883000053547</v>
      </c>
      <c r="I9" s="83">
        <v>10839</v>
      </c>
      <c r="J9" s="82">
        <v>0.68451116725167116</v>
      </c>
      <c r="K9" s="82">
        <v>0.84222707449561807</v>
      </c>
      <c r="L9" s="81">
        <v>-0.15771590724394691</v>
      </c>
    </row>
    <row r="10" spans="1:17" x14ac:dyDescent="0.4">
      <c r="A10" s="39" t="s">
        <v>86</v>
      </c>
      <c r="B10" s="126">
        <v>11534</v>
      </c>
      <c r="C10" s="126">
        <v>12330</v>
      </c>
      <c r="D10" s="84">
        <v>0.93544201135442007</v>
      </c>
      <c r="E10" s="71">
        <v>-796</v>
      </c>
      <c r="F10" s="126">
        <v>15261</v>
      </c>
      <c r="G10" s="126">
        <v>15500</v>
      </c>
      <c r="H10" s="84">
        <v>0.98458064516129029</v>
      </c>
      <c r="I10" s="71">
        <v>-239</v>
      </c>
      <c r="J10" s="84">
        <v>0.75578271410785658</v>
      </c>
      <c r="K10" s="84">
        <v>0.79548387096774198</v>
      </c>
      <c r="L10" s="89">
        <v>-3.97011568598854E-2</v>
      </c>
    </row>
    <row r="11" spans="1:17" x14ac:dyDescent="0.4">
      <c r="A11" s="39" t="s">
        <v>197</v>
      </c>
      <c r="B11" s="126">
        <v>17955</v>
      </c>
      <c r="C11" s="126">
        <v>21792</v>
      </c>
      <c r="D11" s="84">
        <v>0.82392621145374445</v>
      </c>
      <c r="E11" s="71">
        <v>-3837</v>
      </c>
      <c r="F11" s="126">
        <v>25441</v>
      </c>
      <c r="G11" s="126">
        <v>37810</v>
      </c>
      <c r="H11" s="84">
        <v>0.67286432160804022</v>
      </c>
      <c r="I11" s="71">
        <v>-12369</v>
      </c>
      <c r="J11" s="84">
        <v>0.70575056011949211</v>
      </c>
      <c r="K11" s="84">
        <v>0.5763554615181169</v>
      </c>
      <c r="L11" s="89">
        <v>0.12939509860137521</v>
      </c>
    </row>
    <row r="12" spans="1:17" x14ac:dyDescent="0.4">
      <c r="A12" s="39" t="s">
        <v>82</v>
      </c>
      <c r="B12" s="126">
        <v>16103</v>
      </c>
      <c r="C12" s="126">
        <v>20501</v>
      </c>
      <c r="D12" s="84">
        <v>0.78547387932295987</v>
      </c>
      <c r="E12" s="71">
        <v>-4398</v>
      </c>
      <c r="F12" s="126">
        <v>29421</v>
      </c>
      <c r="G12" s="126">
        <v>29702</v>
      </c>
      <c r="H12" s="84">
        <v>0.99053935761901557</v>
      </c>
      <c r="I12" s="71">
        <v>-281</v>
      </c>
      <c r="J12" s="84">
        <v>0.5473301383365623</v>
      </c>
      <c r="K12" s="84">
        <v>0.69022288061410009</v>
      </c>
      <c r="L12" s="89">
        <v>-0.14289274227753779</v>
      </c>
    </row>
    <row r="13" spans="1:17" x14ac:dyDescent="0.4">
      <c r="A13" s="39" t="s">
        <v>83</v>
      </c>
      <c r="B13" s="126">
        <v>16753</v>
      </c>
      <c r="C13" s="126">
        <v>24571</v>
      </c>
      <c r="D13" s="84">
        <v>0.68182003174473971</v>
      </c>
      <c r="E13" s="71">
        <v>-7818</v>
      </c>
      <c r="F13" s="126">
        <v>23181</v>
      </c>
      <c r="G13" s="126">
        <v>37836</v>
      </c>
      <c r="H13" s="84">
        <v>0.61267047256581031</v>
      </c>
      <c r="I13" s="71">
        <v>-14655</v>
      </c>
      <c r="J13" s="84">
        <v>0.72270393857038095</v>
      </c>
      <c r="K13" s="84">
        <v>0.64940797124431759</v>
      </c>
      <c r="L13" s="89">
        <v>7.329596732606336E-2</v>
      </c>
    </row>
    <row r="14" spans="1:17" x14ac:dyDescent="0.4">
      <c r="A14" s="41" t="s">
        <v>221</v>
      </c>
      <c r="B14" s="126">
        <v>0</v>
      </c>
      <c r="C14" s="125">
        <v>0</v>
      </c>
      <c r="D14" s="36" t="e">
        <v>#DIV/0!</v>
      </c>
      <c r="E14" s="37">
        <v>0</v>
      </c>
      <c r="F14" s="126">
        <v>0</v>
      </c>
      <c r="G14" s="125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220</v>
      </c>
      <c r="B15" s="125">
        <v>0</v>
      </c>
      <c r="C15" s="125">
        <v>0</v>
      </c>
      <c r="D15" s="36" t="e">
        <v>#DIV/0!</v>
      </c>
      <c r="E15" s="37">
        <v>0</v>
      </c>
      <c r="F15" s="125">
        <v>0</v>
      </c>
      <c r="G15" s="125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219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43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72">
        <v>41751</v>
      </c>
      <c r="C17" s="172">
        <v>51203</v>
      </c>
      <c r="D17" s="88">
        <v>0.81540144132179759</v>
      </c>
      <c r="E17" s="74">
        <v>-9452</v>
      </c>
      <c r="F17" s="172">
        <v>65216</v>
      </c>
      <c r="G17" s="172">
        <v>70211</v>
      </c>
      <c r="H17" s="88">
        <v>0.92885730156243329</v>
      </c>
      <c r="I17" s="74">
        <v>-4995</v>
      </c>
      <c r="J17" s="88">
        <v>0.64019565750736018</v>
      </c>
      <c r="K17" s="88">
        <v>0.72927319081055675</v>
      </c>
      <c r="L17" s="87">
        <v>-8.9077533303196565E-2</v>
      </c>
    </row>
    <row r="18" spans="1:12" x14ac:dyDescent="0.4">
      <c r="A18" s="38" t="s">
        <v>217</v>
      </c>
      <c r="B18" s="138">
        <v>110</v>
      </c>
      <c r="C18" s="128">
        <v>0</v>
      </c>
      <c r="D18" s="82" t="e">
        <v>#DIV/0!</v>
      </c>
      <c r="E18" s="83">
        <v>110</v>
      </c>
      <c r="F18" s="138">
        <v>150</v>
      </c>
      <c r="G18" s="128">
        <v>0</v>
      </c>
      <c r="H18" s="82" t="e">
        <v>#DIV/0!</v>
      </c>
      <c r="I18" s="83">
        <v>150</v>
      </c>
      <c r="J18" s="82">
        <v>0.73333333333333328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26">
        <v>0</v>
      </c>
      <c r="C19" s="125">
        <v>2846</v>
      </c>
      <c r="D19" s="84">
        <v>0</v>
      </c>
      <c r="E19" s="71">
        <v>-2846</v>
      </c>
      <c r="F19" s="126">
        <v>0</v>
      </c>
      <c r="G19" s="125">
        <v>4645</v>
      </c>
      <c r="H19" s="84">
        <v>0</v>
      </c>
      <c r="I19" s="71">
        <v>-4645</v>
      </c>
      <c r="J19" s="84" t="e">
        <v>#DIV/0!</v>
      </c>
      <c r="K19" s="84">
        <v>0.61270182992465017</v>
      </c>
      <c r="L19" s="89" t="e">
        <v>#DIV/0!</v>
      </c>
    </row>
    <row r="20" spans="1:12" x14ac:dyDescent="0.4">
      <c r="A20" s="39" t="s">
        <v>188</v>
      </c>
      <c r="B20" s="126">
        <v>3155</v>
      </c>
      <c r="C20" s="125">
        <v>3451</v>
      </c>
      <c r="D20" s="84">
        <v>0.91422776006954509</v>
      </c>
      <c r="E20" s="71">
        <v>-296</v>
      </c>
      <c r="F20" s="126">
        <v>4515</v>
      </c>
      <c r="G20" s="125">
        <v>4530</v>
      </c>
      <c r="H20" s="84">
        <v>0.99668874172185429</v>
      </c>
      <c r="I20" s="71">
        <v>-15</v>
      </c>
      <c r="J20" s="84">
        <v>0.69878183831672203</v>
      </c>
      <c r="K20" s="84">
        <v>0.76181015452538636</v>
      </c>
      <c r="L20" s="89">
        <v>-6.3028316208664337E-2</v>
      </c>
    </row>
    <row r="21" spans="1:12" x14ac:dyDescent="0.4">
      <c r="A21" s="39" t="s">
        <v>216</v>
      </c>
      <c r="B21" s="126">
        <v>6536</v>
      </c>
      <c r="C21" s="125">
        <v>8102</v>
      </c>
      <c r="D21" s="84">
        <v>0.80671439150826951</v>
      </c>
      <c r="E21" s="71">
        <v>-1566</v>
      </c>
      <c r="F21" s="126">
        <v>9295</v>
      </c>
      <c r="G21" s="125">
        <v>9150</v>
      </c>
      <c r="H21" s="84">
        <v>1.0158469945355191</v>
      </c>
      <c r="I21" s="71">
        <v>145</v>
      </c>
      <c r="J21" s="84">
        <v>0.70317374932759547</v>
      </c>
      <c r="K21" s="84">
        <v>0.88546448087431695</v>
      </c>
      <c r="L21" s="89">
        <v>-0.18229073154672149</v>
      </c>
    </row>
    <row r="22" spans="1:12" x14ac:dyDescent="0.4">
      <c r="A22" s="39" t="s">
        <v>215</v>
      </c>
      <c r="B22" s="124">
        <v>3919</v>
      </c>
      <c r="C22" s="123">
        <v>4352</v>
      </c>
      <c r="D22" s="79">
        <v>0.90050551470588236</v>
      </c>
      <c r="E22" s="70">
        <v>-433</v>
      </c>
      <c r="F22" s="124">
        <v>4645</v>
      </c>
      <c r="G22" s="123">
        <v>4650</v>
      </c>
      <c r="H22" s="79">
        <v>0.99892473118279568</v>
      </c>
      <c r="I22" s="70">
        <v>-5</v>
      </c>
      <c r="J22" s="79">
        <v>0.84370290635091494</v>
      </c>
      <c r="K22" s="79">
        <v>0.93591397849462366</v>
      </c>
      <c r="L22" s="78">
        <v>-9.2211072143708717E-2</v>
      </c>
    </row>
    <row r="23" spans="1:12" x14ac:dyDescent="0.4">
      <c r="A23" s="45" t="s">
        <v>214</v>
      </c>
      <c r="B23" s="126">
        <v>0</v>
      </c>
      <c r="C23" s="125">
        <v>0</v>
      </c>
      <c r="D23" s="84" t="e">
        <v>#DIV/0!</v>
      </c>
      <c r="E23" s="71">
        <v>0</v>
      </c>
      <c r="F23" s="126">
        <v>0</v>
      </c>
      <c r="G23" s="125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213</v>
      </c>
      <c r="B24" s="126">
        <v>2695</v>
      </c>
      <c r="C24" s="125">
        <v>3457</v>
      </c>
      <c r="D24" s="84">
        <v>0.77957766849869825</v>
      </c>
      <c r="E24" s="71">
        <v>-762</v>
      </c>
      <c r="F24" s="126">
        <v>4645</v>
      </c>
      <c r="G24" s="125">
        <v>4650</v>
      </c>
      <c r="H24" s="84">
        <v>0.99892473118279568</v>
      </c>
      <c r="I24" s="71">
        <v>-5</v>
      </c>
      <c r="J24" s="84">
        <v>0.58019375672766416</v>
      </c>
      <c r="K24" s="84">
        <v>0.74344086021505373</v>
      </c>
      <c r="L24" s="89">
        <v>-0.16324710348738958</v>
      </c>
    </row>
    <row r="25" spans="1:12" x14ac:dyDescent="0.4">
      <c r="A25" s="39" t="s">
        <v>212</v>
      </c>
      <c r="B25" s="126">
        <v>2543</v>
      </c>
      <c r="C25" s="125">
        <v>2488</v>
      </c>
      <c r="D25" s="84">
        <v>1.0221061093247588</v>
      </c>
      <c r="E25" s="71">
        <v>55</v>
      </c>
      <c r="F25" s="126">
        <v>4645</v>
      </c>
      <c r="G25" s="125">
        <v>4650</v>
      </c>
      <c r="H25" s="84">
        <v>0.99892473118279568</v>
      </c>
      <c r="I25" s="71">
        <v>-5</v>
      </c>
      <c r="J25" s="84">
        <v>0.54747039827771793</v>
      </c>
      <c r="K25" s="84">
        <v>0.5350537634408602</v>
      </c>
      <c r="L25" s="89">
        <v>1.2416634836857732E-2</v>
      </c>
    </row>
    <row r="26" spans="1:12" x14ac:dyDescent="0.4">
      <c r="A26" s="39" t="s">
        <v>211</v>
      </c>
      <c r="B26" s="126">
        <v>2190</v>
      </c>
      <c r="C26" s="125">
        <v>0</v>
      </c>
      <c r="D26" s="84" t="e">
        <v>#DIV/0!</v>
      </c>
      <c r="E26" s="71">
        <v>2190</v>
      </c>
      <c r="F26" s="126">
        <v>4500</v>
      </c>
      <c r="G26" s="125">
        <v>0</v>
      </c>
      <c r="H26" s="84" t="e">
        <v>#DIV/0!</v>
      </c>
      <c r="I26" s="71">
        <v>4500</v>
      </c>
      <c r="J26" s="84">
        <v>0.48666666666666669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24">
        <v>2253</v>
      </c>
      <c r="C27" s="123">
        <v>1583</v>
      </c>
      <c r="D27" s="79">
        <v>1.4232469993682881</v>
      </c>
      <c r="E27" s="70">
        <v>670</v>
      </c>
      <c r="F27" s="124">
        <v>4645</v>
      </c>
      <c r="G27" s="123">
        <v>2695</v>
      </c>
      <c r="H27" s="79">
        <v>1.7235621521335807</v>
      </c>
      <c r="I27" s="70">
        <v>1950</v>
      </c>
      <c r="J27" s="79">
        <v>0.48503767491926802</v>
      </c>
      <c r="K27" s="79">
        <v>0.58738404452690163</v>
      </c>
      <c r="L27" s="78">
        <v>-0.1023463696076336</v>
      </c>
    </row>
    <row r="28" spans="1:12" x14ac:dyDescent="0.4">
      <c r="A28" s="45" t="s">
        <v>209</v>
      </c>
      <c r="B28" s="126">
        <v>0</v>
      </c>
      <c r="C28" s="125">
        <v>1086</v>
      </c>
      <c r="D28" s="84">
        <v>0</v>
      </c>
      <c r="E28" s="71">
        <v>-1086</v>
      </c>
      <c r="F28" s="126">
        <v>0</v>
      </c>
      <c r="G28" s="125">
        <v>2100</v>
      </c>
      <c r="H28" s="84">
        <v>0</v>
      </c>
      <c r="I28" s="71">
        <v>-2100</v>
      </c>
      <c r="J28" s="84" t="e">
        <v>#DIV/0!</v>
      </c>
      <c r="K28" s="84">
        <v>0.51714285714285713</v>
      </c>
      <c r="L28" s="89" t="e">
        <v>#DIV/0!</v>
      </c>
    </row>
    <row r="29" spans="1:12" x14ac:dyDescent="0.4">
      <c r="A29" s="39" t="s">
        <v>208</v>
      </c>
      <c r="B29" s="126">
        <v>3054</v>
      </c>
      <c r="C29" s="125">
        <v>3469</v>
      </c>
      <c r="D29" s="84">
        <v>0.88036898241568173</v>
      </c>
      <c r="E29" s="71">
        <v>-415</v>
      </c>
      <c r="F29" s="126">
        <v>4650</v>
      </c>
      <c r="G29" s="125">
        <v>4650</v>
      </c>
      <c r="H29" s="84">
        <v>1</v>
      </c>
      <c r="I29" s="71">
        <v>0</v>
      </c>
      <c r="J29" s="84">
        <v>0.65677419354838706</v>
      </c>
      <c r="K29" s="84">
        <v>0.74602150537634404</v>
      </c>
      <c r="L29" s="89">
        <v>-8.9247311827956977E-2</v>
      </c>
    </row>
    <row r="30" spans="1:12" x14ac:dyDescent="0.4">
      <c r="A30" s="45" t="s">
        <v>207</v>
      </c>
      <c r="B30" s="124">
        <v>0</v>
      </c>
      <c r="C30" s="123">
        <v>3351</v>
      </c>
      <c r="D30" s="79">
        <v>0</v>
      </c>
      <c r="E30" s="70">
        <v>-3351</v>
      </c>
      <c r="F30" s="124">
        <v>0</v>
      </c>
      <c r="G30" s="123">
        <v>4650</v>
      </c>
      <c r="H30" s="79">
        <v>0</v>
      </c>
      <c r="I30" s="70">
        <v>-4650</v>
      </c>
      <c r="J30" s="79" t="e">
        <v>#DIV/0!</v>
      </c>
      <c r="K30" s="79">
        <v>0.72064516129032263</v>
      </c>
      <c r="L30" s="78" t="e">
        <v>#DIV/0!</v>
      </c>
    </row>
    <row r="31" spans="1:12" x14ac:dyDescent="0.4">
      <c r="A31" s="45" t="s">
        <v>206</v>
      </c>
      <c r="B31" s="124">
        <v>3958</v>
      </c>
      <c r="C31" s="123">
        <v>4856</v>
      </c>
      <c r="D31" s="79">
        <v>0.81507413509060955</v>
      </c>
      <c r="E31" s="70">
        <v>-898</v>
      </c>
      <c r="F31" s="124">
        <v>5840</v>
      </c>
      <c r="G31" s="123">
        <v>6300</v>
      </c>
      <c r="H31" s="79">
        <v>0.92698412698412702</v>
      </c>
      <c r="I31" s="70">
        <v>-460</v>
      </c>
      <c r="J31" s="79">
        <v>0.67773972602739729</v>
      </c>
      <c r="K31" s="79">
        <v>0.77079365079365081</v>
      </c>
      <c r="L31" s="78">
        <v>-9.3053924766253515E-2</v>
      </c>
    </row>
    <row r="32" spans="1:12" x14ac:dyDescent="0.4">
      <c r="A32" s="39" t="s">
        <v>205</v>
      </c>
      <c r="B32" s="126">
        <v>2647</v>
      </c>
      <c r="C32" s="125">
        <v>3056</v>
      </c>
      <c r="D32" s="84">
        <v>0.86616492146596857</v>
      </c>
      <c r="E32" s="71">
        <v>-409</v>
      </c>
      <c r="F32" s="126">
        <v>4950</v>
      </c>
      <c r="G32" s="125">
        <v>4650</v>
      </c>
      <c r="H32" s="84">
        <v>1.064516129032258</v>
      </c>
      <c r="I32" s="71">
        <v>300</v>
      </c>
      <c r="J32" s="84">
        <v>0.53474747474747475</v>
      </c>
      <c r="K32" s="84">
        <v>0.65720430107526884</v>
      </c>
      <c r="L32" s="89">
        <v>-0.12245682632779409</v>
      </c>
    </row>
    <row r="33" spans="1:12" x14ac:dyDescent="0.4">
      <c r="A33" s="45" t="s">
        <v>204</v>
      </c>
      <c r="B33" s="124">
        <v>8691</v>
      </c>
      <c r="C33" s="123">
        <v>9106</v>
      </c>
      <c r="D33" s="79">
        <v>0.95442565341533059</v>
      </c>
      <c r="E33" s="70">
        <v>-415</v>
      </c>
      <c r="F33" s="124">
        <v>12736</v>
      </c>
      <c r="G33" s="123">
        <v>12891</v>
      </c>
      <c r="H33" s="79">
        <v>0.98797610736172525</v>
      </c>
      <c r="I33" s="70">
        <v>-155</v>
      </c>
      <c r="J33" s="79">
        <v>0.68239635678391963</v>
      </c>
      <c r="K33" s="79">
        <v>0.70638429912341949</v>
      </c>
      <c r="L33" s="78">
        <v>-2.3987942339499857E-2</v>
      </c>
    </row>
    <row r="34" spans="1:12" x14ac:dyDescent="0.4">
      <c r="A34" s="100" t="s">
        <v>203</v>
      </c>
      <c r="B34" s="172">
        <v>1933</v>
      </c>
      <c r="C34" s="172">
        <v>2426</v>
      </c>
      <c r="D34" s="88">
        <v>0.79678483099752684</v>
      </c>
      <c r="E34" s="74">
        <v>-493</v>
      </c>
      <c r="F34" s="172">
        <v>3592</v>
      </c>
      <c r="G34" s="172">
        <v>3626</v>
      </c>
      <c r="H34" s="88">
        <v>0.99062327633756209</v>
      </c>
      <c r="I34" s="74">
        <v>-34</v>
      </c>
      <c r="J34" s="88">
        <v>0.5381403118040089</v>
      </c>
      <c r="K34" s="88">
        <v>0.66905681191395472</v>
      </c>
      <c r="L34" s="87">
        <v>-0.13091650010994582</v>
      </c>
    </row>
    <row r="35" spans="1:12" x14ac:dyDescent="0.4">
      <c r="A35" s="38" t="s">
        <v>202</v>
      </c>
      <c r="B35" s="138">
        <v>1223</v>
      </c>
      <c r="C35" s="128">
        <v>1674</v>
      </c>
      <c r="D35" s="82">
        <v>0.73058542413381122</v>
      </c>
      <c r="E35" s="83">
        <v>-451</v>
      </c>
      <c r="F35" s="138">
        <v>2422</v>
      </c>
      <c r="G35" s="128">
        <v>2417</v>
      </c>
      <c r="H35" s="82">
        <v>1.0020686801820438</v>
      </c>
      <c r="I35" s="83">
        <v>5</v>
      </c>
      <c r="J35" s="82">
        <v>0.5049545829892651</v>
      </c>
      <c r="K35" s="82">
        <v>0.69259412494828299</v>
      </c>
      <c r="L35" s="81">
        <v>-0.18763954195901789</v>
      </c>
    </row>
    <row r="36" spans="1:12" x14ac:dyDescent="0.4">
      <c r="A36" s="39" t="s">
        <v>201</v>
      </c>
      <c r="B36" s="126">
        <v>710</v>
      </c>
      <c r="C36" s="125">
        <v>752</v>
      </c>
      <c r="D36" s="84">
        <v>0.94414893617021278</v>
      </c>
      <c r="E36" s="71">
        <v>-42</v>
      </c>
      <c r="F36" s="126">
        <v>1170</v>
      </c>
      <c r="G36" s="125">
        <v>1209</v>
      </c>
      <c r="H36" s="84">
        <v>0.967741935483871</v>
      </c>
      <c r="I36" s="71">
        <v>-39</v>
      </c>
      <c r="J36" s="84">
        <v>0.60683760683760679</v>
      </c>
      <c r="K36" s="84">
        <v>0.62200165425971876</v>
      </c>
      <c r="L36" s="89">
        <v>-1.516404742211197E-2</v>
      </c>
    </row>
    <row r="37" spans="1:12" s="58" customFormat="1" x14ac:dyDescent="0.4">
      <c r="A37" s="66" t="s">
        <v>85</v>
      </c>
      <c r="B37" s="137">
        <v>249911</v>
      </c>
      <c r="C37" s="137">
        <v>275773</v>
      </c>
      <c r="D37" s="76">
        <v>0.90621997077306338</v>
      </c>
      <c r="E37" s="77">
        <v>-25862</v>
      </c>
      <c r="F37" s="137">
        <v>372610</v>
      </c>
      <c r="G37" s="137">
        <v>375559</v>
      </c>
      <c r="H37" s="76">
        <v>0.99214770515418349</v>
      </c>
      <c r="I37" s="77">
        <v>-2949</v>
      </c>
      <c r="J37" s="76">
        <v>0.67070395319502962</v>
      </c>
      <c r="K37" s="76">
        <v>0.73430007002894349</v>
      </c>
      <c r="L37" s="90">
        <v>-6.3596116833913863E-2</v>
      </c>
    </row>
    <row r="38" spans="1:12" s="58" customFormat="1" x14ac:dyDescent="0.4">
      <c r="A38" s="100" t="s">
        <v>200</v>
      </c>
      <c r="B38" s="171">
        <v>248245</v>
      </c>
      <c r="C38" s="171">
        <v>275773</v>
      </c>
      <c r="D38" s="76">
        <v>0.90017877022043491</v>
      </c>
      <c r="E38" s="77">
        <v>-27528</v>
      </c>
      <c r="F38" s="171">
        <v>369801</v>
      </c>
      <c r="G38" s="171">
        <v>375559</v>
      </c>
      <c r="H38" s="76">
        <v>0.98466818795448918</v>
      </c>
      <c r="I38" s="77">
        <v>-5758</v>
      </c>
      <c r="J38" s="76">
        <v>0.67129347946598306</v>
      </c>
      <c r="K38" s="76">
        <v>0.73430007002894349</v>
      </c>
      <c r="L38" s="90">
        <v>-6.3006590562960429E-2</v>
      </c>
    </row>
    <row r="39" spans="1:12" x14ac:dyDescent="0.4">
      <c r="A39" s="39" t="s">
        <v>84</v>
      </c>
      <c r="B39" s="125">
        <v>110651</v>
      </c>
      <c r="C39" s="135">
        <v>120379</v>
      </c>
      <c r="D39" s="97">
        <v>0.91918856278919081</v>
      </c>
      <c r="E39" s="70">
        <v>-9728</v>
      </c>
      <c r="F39" s="134">
        <v>144401</v>
      </c>
      <c r="G39" s="125">
        <v>137792</v>
      </c>
      <c r="H39" s="79">
        <v>1.0479635973060846</v>
      </c>
      <c r="I39" s="71">
        <v>6609</v>
      </c>
      <c r="J39" s="84">
        <v>0.76627585681539601</v>
      </c>
      <c r="K39" s="84">
        <v>0.87362836739433347</v>
      </c>
      <c r="L39" s="89">
        <v>-0.10735251057893747</v>
      </c>
    </row>
    <row r="40" spans="1:12" x14ac:dyDescent="0.4">
      <c r="A40" s="39" t="s">
        <v>199</v>
      </c>
      <c r="B40" s="125">
        <v>4904</v>
      </c>
      <c r="C40" s="125">
        <v>4309</v>
      </c>
      <c r="D40" s="82">
        <v>1.1380830819215595</v>
      </c>
      <c r="E40" s="70">
        <v>595</v>
      </c>
      <c r="F40" s="126">
        <v>6684</v>
      </c>
      <c r="G40" s="125">
        <v>6729</v>
      </c>
      <c r="H40" s="79">
        <v>0.99331252786446722</v>
      </c>
      <c r="I40" s="71">
        <v>-45</v>
      </c>
      <c r="J40" s="84">
        <v>0.73369239976062239</v>
      </c>
      <c r="K40" s="84">
        <v>0.64036260960023783</v>
      </c>
      <c r="L40" s="89">
        <v>9.3329790160384563E-2</v>
      </c>
    </row>
    <row r="41" spans="1:12" x14ac:dyDescent="0.4">
      <c r="A41" s="39" t="s">
        <v>198</v>
      </c>
      <c r="B41" s="125">
        <v>13456</v>
      </c>
      <c r="C41" s="125">
        <v>12620</v>
      </c>
      <c r="D41" s="82">
        <v>1.066244057052298</v>
      </c>
      <c r="E41" s="70">
        <v>836</v>
      </c>
      <c r="F41" s="126">
        <v>15934</v>
      </c>
      <c r="G41" s="125">
        <v>15933</v>
      </c>
      <c r="H41" s="79">
        <v>1.000062762819306</v>
      </c>
      <c r="I41" s="71">
        <v>1</v>
      </c>
      <c r="J41" s="84">
        <v>0.84448349441445969</v>
      </c>
      <c r="K41" s="84">
        <v>0.79206677963974137</v>
      </c>
      <c r="L41" s="89">
        <v>5.241671477471832E-2</v>
      </c>
    </row>
    <row r="42" spans="1:12" x14ac:dyDescent="0.4">
      <c r="A42" s="45" t="s">
        <v>197</v>
      </c>
      <c r="B42" s="125">
        <v>19342</v>
      </c>
      <c r="C42" s="125">
        <v>23372</v>
      </c>
      <c r="D42" s="82">
        <v>0.82757145302070856</v>
      </c>
      <c r="E42" s="70">
        <v>-4030</v>
      </c>
      <c r="F42" s="126">
        <v>32760</v>
      </c>
      <c r="G42" s="125">
        <v>45185</v>
      </c>
      <c r="H42" s="79">
        <v>0.72501936483346241</v>
      </c>
      <c r="I42" s="71">
        <v>-12425</v>
      </c>
      <c r="J42" s="84">
        <v>0.59041514041514043</v>
      </c>
      <c r="K42" s="84">
        <v>0.51725130021024679</v>
      </c>
      <c r="L42" s="89">
        <v>7.3163840204893638E-2</v>
      </c>
    </row>
    <row r="43" spans="1:12" x14ac:dyDescent="0.4">
      <c r="A43" s="45" t="s">
        <v>196</v>
      </c>
      <c r="B43" s="125">
        <v>13996</v>
      </c>
      <c r="C43" s="125">
        <v>14423</v>
      </c>
      <c r="D43" s="82">
        <v>0.97039450877071343</v>
      </c>
      <c r="E43" s="70">
        <v>-427</v>
      </c>
      <c r="F43" s="126">
        <v>21854</v>
      </c>
      <c r="G43" s="125">
        <v>21931</v>
      </c>
      <c r="H43" s="79">
        <v>0.99648898819023302</v>
      </c>
      <c r="I43" s="71">
        <v>-77</v>
      </c>
      <c r="J43" s="84">
        <v>0.64043195753637783</v>
      </c>
      <c r="K43" s="84">
        <v>0.65765354976973234</v>
      </c>
      <c r="L43" s="89">
        <v>-1.722159223335451E-2</v>
      </c>
    </row>
    <row r="44" spans="1:12" x14ac:dyDescent="0.4">
      <c r="A44" s="39" t="s">
        <v>82</v>
      </c>
      <c r="B44" s="125">
        <v>30101</v>
      </c>
      <c r="C44" s="125">
        <v>35841</v>
      </c>
      <c r="D44" s="82">
        <v>0.83984821852068858</v>
      </c>
      <c r="E44" s="70">
        <v>-5740</v>
      </c>
      <c r="F44" s="126">
        <v>50389</v>
      </c>
      <c r="G44" s="125">
        <v>53861</v>
      </c>
      <c r="H44" s="79">
        <v>0.93553777315682962</v>
      </c>
      <c r="I44" s="71">
        <v>-3472</v>
      </c>
      <c r="J44" s="84">
        <v>0.59737244239814247</v>
      </c>
      <c r="K44" s="84">
        <v>0.66543510146488183</v>
      </c>
      <c r="L44" s="89">
        <v>-6.8062659066739362E-2</v>
      </c>
    </row>
    <row r="45" spans="1:12" x14ac:dyDescent="0.4">
      <c r="A45" s="39" t="s">
        <v>83</v>
      </c>
      <c r="B45" s="125">
        <v>19932</v>
      </c>
      <c r="C45" s="125">
        <v>25796</v>
      </c>
      <c r="D45" s="82">
        <v>0.7726779345634982</v>
      </c>
      <c r="E45" s="70">
        <v>-5864</v>
      </c>
      <c r="F45" s="130">
        <v>33090</v>
      </c>
      <c r="G45" s="125">
        <v>33749</v>
      </c>
      <c r="H45" s="79">
        <v>0.98047349551097807</v>
      </c>
      <c r="I45" s="71">
        <v>-659</v>
      </c>
      <c r="J45" s="84">
        <v>0.60235720761559386</v>
      </c>
      <c r="K45" s="84">
        <v>0.76434857329106043</v>
      </c>
      <c r="L45" s="89">
        <v>-0.16199136567546657</v>
      </c>
    </row>
    <row r="46" spans="1:12" x14ac:dyDescent="0.4">
      <c r="A46" s="39" t="s">
        <v>81</v>
      </c>
      <c r="B46" s="125">
        <v>5200</v>
      </c>
      <c r="C46" s="125">
        <v>6507</v>
      </c>
      <c r="D46" s="82">
        <v>0.79913938835100662</v>
      </c>
      <c r="E46" s="70">
        <v>-1307</v>
      </c>
      <c r="F46" s="129">
        <v>8100</v>
      </c>
      <c r="G46" s="125">
        <v>8595</v>
      </c>
      <c r="H46" s="79">
        <v>0.94240837696335078</v>
      </c>
      <c r="I46" s="71">
        <v>-495</v>
      </c>
      <c r="J46" s="84">
        <v>0.64197530864197527</v>
      </c>
      <c r="K46" s="84">
        <v>0.75706806282722516</v>
      </c>
      <c r="L46" s="89">
        <v>-0.11509275418524989</v>
      </c>
    </row>
    <row r="47" spans="1:12" x14ac:dyDescent="0.4">
      <c r="A47" s="39" t="s">
        <v>195</v>
      </c>
      <c r="B47" s="125">
        <v>2107</v>
      </c>
      <c r="C47" s="128">
        <v>3156</v>
      </c>
      <c r="D47" s="82">
        <v>0.66761723700887199</v>
      </c>
      <c r="E47" s="70">
        <v>-1049</v>
      </c>
      <c r="F47" s="126">
        <v>4980</v>
      </c>
      <c r="G47" s="125">
        <v>5146</v>
      </c>
      <c r="H47" s="79">
        <v>0.967741935483871</v>
      </c>
      <c r="I47" s="71">
        <v>-166</v>
      </c>
      <c r="J47" s="84">
        <v>0.42309236947791162</v>
      </c>
      <c r="K47" s="84">
        <v>0.61329187718616396</v>
      </c>
      <c r="L47" s="89">
        <v>-0.19019950770825234</v>
      </c>
    </row>
    <row r="48" spans="1:12" x14ac:dyDescent="0.4">
      <c r="A48" s="39" t="s">
        <v>194</v>
      </c>
      <c r="B48" s="125">
        <v>2686</v>
      </c>
      <c r="C48" s="128">
        <v>0</v>
      </c>
      <c r="D48" s="82" t="e">
        <v>#DIV/0!</v>
      </c>
      <c r="E48" s="70">
        <v>2686</v>
      </c>
      <c r="F48" s="124">
        <v>3600</v>
      </c>
      <c r="G48" s="125">
        <v>0</v>
      </c>
      <c r="H48" s="79" t="e">
        <v>#DIV/0!</v>
      </c>
      <c r="I48" s="71">
        <v>3600</v>
      </c>
      <c r="J48" s="84">
        <v>0.74611111111111106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25">
        <v>5510</v>
      </c>
      <c r="C49" s="125">
        <v>6924</v>
      </c>
      <c r="D49" s="82">
        <v>0.79578278451761986</v>
      </c>
      <c r="E49" s="70">
        <v>-1414</v>
      </c>
      <c r="F49" s="124">
        <v>8370</v>
      </c>
      <c r="G49" s="125">
        <v>8343</v>
      </c>
      <c r="H49" s="79">
        <v>1.0032362459546926</v>
      </c>
      <c r="I49" s="71">
        <v>27</v>
      </c>
      <c r="J49" s="84">
        <v>0.65830346475507762</v>
      </c>
      <c r="K49" s="84">
        <v>0.82991729593671337</v>
      </c>
      <c r="L49" s="89">
        <v>-0.17161383118163576</v>
      </c>
    </row>
    <row r="50" spans="1:12" x14ac:dyDescent="0.4">
      <c r="A50" s="45" t="s">
        <v>78</v>
      </c>
      <c r="B50" s="125">
        <v>3423</v>
      </c>
      <c r="C50" s="123">
        <v>4387</v>
      </c>
      <c r="D50" s="82">
        <v>0.78025985867335312</v>
      </c>
      <c r="E50" s="70">
        <v>-964</v>
      </c>
      <c r="F50" s="126">
        <v>8100</v>
      </c>
      <c r="G50" s="125">
        <v>8649</v>
      </c>
      <c r="H50" s="79">
        <v>0.93652445369406867</v>
      </c>
      <c r="I50" s="71">
        <v>-549</v>
      </c>
      <c r="J50" s="84">
        <v>0.42259259259259258</v>
      </c>
      <c r="K50" s="79">
        <v>0.50722626893282463</v>
      </c>
      <c r="L50" s="78">
        <v>-8.4633676340232056E-2</v>
      </c>
    </row>
    <row r="51" spans="1:12" x14ac:dyDescent="0.4">
      <c r="A51" s="39" t="s">
        <v>79</v>
      </c>
      <c r="B51" s="125">
        <v>4189</v>
      </c>
      <c r="C51" s="125">
        <v>4741</v>
      </c>
      <c r="D51" s="82">
        <v>0.88356886732756801</v>
      </c>
      <c r="E51" s="71">
        <v>-552</v>
      </c>
      <c r="F51" s="126">
        <v>8368</v>
      </c>
      <c r="G51" s="125">
        <v>8649</v>
      </c>
      <c r="H51" s="84">
        <v>0.96751069487802055</v>
      </c>
      <c r="I51" s="71">
        <v>-281</v>
      </c>
      <c r="J51" s="84">
        <v>0.50059751434034416</v>
      </c>
      <c r="K51" s="84">
        <v>0.54815585616834317</v>
      </c>
      <c r="L51" s="89">
        <v>-4.7558341827999007E-2</v>
      </c>
    </row>
    <row r="52" spans="1:12" x14ac:dyDescent="0.4">
      <c r="A52" s="39" t="s">
        <v>75</v>
      </c>
      <c r="B52" s="125">
        <v>6545</v>
      </c>
      <c r="C52" s="125">
        <v>8321</v>
      </c>
      <c r="D52" s="82">
        <v>0.7865641148900373</v>
      </c>
      <c r="E52" s="71">
        <v>-1776</v>
      </c>
      <c r="F52" s="126">
        <v>10913</v>
      </c>
      <c r="G52" s="125">
        <v>12131</v>
      </c>
      <c r="H52" s="84">
        <v>0.89959607616849391</v>
      </c>
      <c r="I52" s="71">
        <v>-1218</v>
      </c>
      <c r="J52" s="84">
        <v>0.5997434252726106</v>
      </c>
      <c r="K52" s="84">
        <v>0.68592861264528893</v>
      </c>
      <c r="L52" s="89">
        <v>-8.6185187372678329E-2</v>
      </c>
    </row>
    <row r="53" spans="1:12" x14ac:dyDescent="0.4">
      <c r="A53" s="39" t="s">
        <v>77</v>
      </c>
      <c r="B53" s="125">
        <v>1348</v>
      </c>
      <c r="C53" s="125">
        <v>2061</v>
      </c>
      <c r="D53" s="82">
        <v>0.65405143134400778</v>
      </c>
      <c r="E53" s="71">
        <v>-713</v>
      </c>
      <c r="F53" s="126">
        <v>3718</v>
      </c>
      <c r="G53" s="125">
        <v>3720</v>
      </c>
      <c r="H53" s="84">
        <v>0.99946236559139789</v>
      </c>
      <c r="I53" s="71">
        <v>-2</v>
      </c>
      <c r="J53" s="84">
        <v>0.36256051640667025</v>
      </c>
      <c r="K53" s="84">
        <v>0.55403225806451617</v>
      </c>
      <c r="L53" s="89">
        <v>-0.19147174165784592</v>
      </c>
    </row>
    <row r="54" spans="1:12" x14ac:dyDescent="0.4">
      <c r="A54" s="39" t="s">
        <v>76</v>
      </c>
      <c r="B54" s="125">
        <v>2430</v>
      </c>
      <c r="C54" s="125">
        <v>2936</v>
      </c>
      <c r="D54" s="82">
        <v>0.82765667574931878</v>
      </c>
      <c r="E54" s="71">
        <v>-506</v>
      </c>
      <c r="F54" s="126">
        <v>4814</v>
      </c>
      <c r="G54" s="125">
        <v>5146</v>
      </c>
      <c r="H54" s="84">
        <v>0.93548387096774188</v>
      </c>
      <c r="I54" s="71">
        <v>-332</v>
      </c>
      <c r="J54" s="84">
        <v>0.50477773161611961</v>
      </c>
      <c r="K54" s="84">
        <v>0.57054022541780025</v>
      </c>
      <c r="L54" s="89">
        <v>-6.5762493801680644E-2</v>
      </c>
    </row>
    <row r="55" spans="1:12" x14ac:dyDescent="0.4">
      <c r="A55" s="41" t="s">
        <v>193</v>
      </c>
      <c r="B55" s="120">
        <v>2425</v>
      </c>
      <c r="C55" s="120">
        <v>0</v>
      </c>
      <c r="D55" s="86" t="e">
        <v>#DIV/0!</v>
      </c>
      <c r="E55" s="85">
        <v>2425</v>
      </c>
      <c r="F55" s="121">
        <v>3726</v>
      </c>
      <c r="G55" s="120">
        <v>0</v>
      </c>
      <c r="H55" s="86" t="e">
        <v>#DIV/0!</v>
      </c>
      <c r="I55" s="85">
        <v>3726</v>
      </c>
      <c r="J55" s="86">
        <v>0.65083199141170156</v>
      </c>
      <c r="K55" s="86" t="e">
        <v>#DIV/0!</v>
      </c>
      <c r="L55" s="156" t="e">
        <v>#DIV/0!</v>
      </c>
    </row>
    <row r="56" spans="1:12" x14ac:dyDescent="0.4">
      <c r="A56" s="100" t="s">
        <v>192</v>
      </c>
      <c r="B56" s="122">
        <v>1666</v>
      </c>
      <c r="C56" s="122">
        <v>0</v>
      </c>
      <c r="D56" s="88" t="e">
        <v>#DIV/0!</v>
      </c>
      <c r="E56" s="74">
        <v>1666</v>
      </c>
      <c r="F56" s="122">
        <v>2809</v>
      </c>
      <c r="G56" s="122">
        <v>0</v>
      </c>
      <c r="H56" s="88" t="e">
        <v>#DIV/0!</v>
      </c>
      <c r="I56" s="74">
        <v>2809</v>
      </c>
      <c r="J56" s="88">
        <v>0.59309362762548945</v>
      </c>
      <c r="K56" s="88" t="e">
        <v>#DIV/0!</v>
      </c>
      <c r="L56" s="87" t="e">
        <v>#DIV/0!</v>
      </c>
    </row>
    <row r="57" spans="1:12" x14ac:dyDescent="0.4">
      <c r="A57" s="38" t="s">
        <v>191</v>
      </c>
      <c r="B57" s="191">
        <v>431</v>
      </c>
      <c r="C57" s="191">
        <v>0</v>
      </c>
      <c r="D57" s="82" t="e">
        <v>#DIV/0!</v>
      </c>
      <c r="E57" s="83">
        <v>431</v>
      </c>
      <c r="F57" s="191">
        <v>932</v>
      </c>
      <c r="G57" s="191">
        <v>0</v>
      </c>
      <c r="H57" s="82" t="e">
        <v>#DIV/0!</v>
      </c>
      <c r="I57" s="83">
        <v>932</v>
      </c>
      <c r="J57" s="82">
        <v>0.46244635193133049</v>
      </c>
      <c r="K57" s="82" t="e">
        <v>#DIV/0!</v>
      </c>
      <c r="L57" s="81" t="e">
        <v>#DIV/0!</v>
      </c>
    </row>
    <row r="58" spans="1:12" x14ac:dyDescent="0.4">
      <c r="A58" s="34" t="s">
        <v>190</v>
      </c>
      <c r="B58" s="200">
        <v>1235</v>
      </c>
      <c r="C58" s="200">
        <v>0</v>
      </c>
      <c r="D58" s="84" t="e">
        <v>#DIV/0!</v>
      </c>
      <c r="E58" s="71">
        <v>1235</v>
      </c>
      <c r="F58" s="200">
        <v>1877</v>
      </c>
      <c r="G58" s="200">
        <v>0</v>
      </c>
      <c r="H58" s="84" t="e">
        <v>#DIV/0!</v>
      </c>
      <c r="I58" s="71">
        <v>1877</v>
      </c>
      <c r="J58" s="84">
        <v>0.65796483750665957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71">
        <v>18850</v>
      </c>
      <c r="C59" s="171">
        <v>12697</v>
      </c>
      <c r="D59" s="76">
        <v>1.4846026620461525</v>
      </c>
      <c r="E59" s="77">
        <v>6153</v>
      </c>
      <c r="F59" s="171">
        <v>27258</v>
      </c>
      <c r="G59" s="171">
        <v>18148</v>
      </c>
      <c r="H59" s="76">
        <v>1.5019836896627727</v>
      </c>
      <c r="I59" s="77">
        <v>9110</v>
      </c>
      <c r="J59" s="76">
        <v>0.69154009831975938</v>
      </c>
      <c r="K59" s="76">
        <v>0.69963632356182504</v>
      </c>
      <c r="L59" s="90">
        <v>-8.0962252420656577E-3</v>
      </c>
    </row>
    <row r="60" spans="1:12" x14ac:dyDescent="0.4">
      <c r="A60" s="113" t="s">
        <v>189</v>
      </c>
      <c r="B60" s="199">
        <v>13696</v>
      </c>
      <c r="C60" s="199">
        <v>12697</v>
      </c>
      <c r="D60" s="170">
        <v>1.0786800031503505</v>
      </c>
      <c r="E60" s="198">
        <v>999</v>
      </c>
      <c r="F60" s="199">
        <v>16284</v>
      </c>
      <c r="G60" s="199">
        <v>18148</v>
      </c>
      <c r="H60" s="170">
        <v>0.89728895746087722</v>
      </c>
      <c r="I60" s="198">
        <v>-1864</v>
      </c>
      <c r="J60" s="197">
        <v>0.84107098992876439</v>
      </c>
      <c r="K60" s="197">
        <v>0.69963632356182504</v>
      </c>
      <c r="L60" s="196">
        <v>0.14143466636693935</v>
      </c>
    </row>
    <row r="61" spans="1:12" s="28" customFormat="1" x14ac:dyDescent="0.4">
      <c r="A61" s="34" t="s">
        <v>188</v>
      </c>
      <c r="B61" s="195">
        <v>5154</v>
      </c>
      <c r="C61" s="194">
        <v>0</v>
      </c>
      <c r="D61" s="95" t="e">
        <v>#DIV/0!</v>
      </c>
      <c r="E61" s="67">
        <v>5154</v>
      </c>
      <c r="F61" s="195">
        <v>10974</v>
      </c>
      <c r="G61" s="194">
        <v>0</v>
      </c>
      <c r="H61" s="95" t="e">
        <v>#DIV/0!</v>
      </c>
      <c r="I61" s="67">
        <v>10974</v>
      </c>
      <c r="J61" s="193">
        <v>0.46965554948059046</v>
      </c>
      <c r="K61" s="193" t="e">
        <v>#DIV/0!</v>
      </c>
      <c r="L61" s="192" t="e">
        <v>#DIV/0!</v>
      </c>
    </row>
    <row r="62" spans="1:12" s="28" customFormat="1" x14ac:dyDescent="0.4">
      <c r="A62" s="66" t="s">
        <v>187</v>
      </c>
      <c r="B62" s="171">
        <v>98</v>
      </c>
      <c r="C62" s="171">
        <v>0</v>
      </c>
      <c r="D62" s="76" t="e">
        <v>#DIV/0!</v>
      </c>
      <c r="E62" s="77">
        <v>98</v>
      </c>
      <c r="F62" s="171">
        <v>207</v>
      </c>
      <c r="G62" s="171">
        <v>0</v>
      </c>
      <c r="H62" s="76" t="e">
        <v>#DIV/0!</v>
      </c>
      <c r="I62" s="77">
        <v>207</v>
      </c>
      <c r="J62" s="76">
        <v>0.47342995169082125</v>
      </c>
      <c r="K62" s="76" t="e">
        <v>#DIV/0!</v>
      </c>
      <c r="L62" s="90" t="e">
        <v>#DIV/0!</v>
      </c>
    </row>
    <row r="63" spans="1:12" s="28" customFormat="1" x14ac:dyDescent="0.4">
      <c r="A63" s="151" t="s">
        <v>186</v>
      </c>
      <c r="B63" s="218">
        <v>98</v>
      </c>
      <c r="C63" s="216">
        <v>0</v>
      </c>
      <c r="D63" s="88" t="e">
        <v>#DIV/0!</v>
      </c>
      <c r="E63" s="74">
        <v>98</v>
      </c>
      <c r="F63" s="217">
        <v>207</v>
      </c>
      <c r="G63" s="216">
        <v>0</v>
      </c>
      <c r="H63" s="88" t="e">
        <v>#DIV/0!</v>
      </c>
      <c r="I63" s="74">
        <v>207</v>
      </c>
      <c r="J63" s="204">
        <v>0.47342995169082125</v>
      </c>
      <c r="K63" s="204" t="e">
        <v>#DIV/0!</v>
      </c>
      <c r="L63" s="203" t="e">
        <v>#DIV/0!</v>
      </c>
    </row>
    <row r="64" spans="1:12" x14ac:dyDescent="0.4">
      <c r="A64" s="28" t="s">
        <v>185</v>
      </c>
      <c r="C64" s="31"/>
      <c r="E64" s="62"/>
      <c r="G64" s="31"/>
      <c r="I64" s="62"/>
      <c r="K64" s="31"/>
    </row>
    <row r="65" spans="1:11" x14ac:dyDescent="0.4">
      <c r="A65" s="28" t="s">
        <v>184</v>
      </c>
    </row>
    <row r="66" spans="1:11" s="28" customFormat="1" x14ac:dyDescent="0.4">
      <c r="A66" s="28" t="s">
        <v>183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2009年10月月間航空旅客輸送実績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10月(上旬)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226</v>
      </c>
      <c r="G2" s="293"/>
      <c r="H2" s="293"/>
      <c r="I2" s="294"/>
      <c r="J2" s="292" t="s">
        <v>225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238</v>
      </c>
      <c r="C4" s="269" t="s">
        <v>237</v>
      </c>
      <c r="D4" s="267" t="s">
        <v>90</v>
      </c>
      <c r="E4" s="267"/>
      <c r="F4" s="281" t="s">
        <v>238</v>
      </c>
      <c r="G4" s="281" t="s">
        <v>237</v>
      </c>
      <c r="H4" s="267" t="s">
        <v>90</v>
      </c>
      <c r="I4" s="267"/>
      <c r="J4" s="281" t="s">
        <v>238</v>
      </c>
      <c r="K4" s="281" t="s">
        <v>237</v>
      </c>
      <c r="L4" s="282" t="s">
        <v>88</v>
      </c>
    </row>
    <row r="5" spans="1:17" s="61" customFormat="1" x14ac:dyDescent="0.4">
      <c r="A5" s="267"/>
      <c r="B5" s="268"/>
      <c r="C5" s="270"/>
      <c r="D5" s="100" t="s">
        <v>89</v>
      </c>
      <c r="E5" s="100" t="s">
        <v>88</v>
      </c>
      <c r="F5" s="281"/>
      <c r="G5" s="281"/>
      <c r="H5" s="100" t="s">
        <v>89</v>
      </c>
      <c r="I5" s="100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142721</v>
      </c>
      <c r="C6" s="136">
        <v>166848</v>
      </c>
      <c r="D6" s="65">
        <v>0.85539532988108935</v>
      </c>
      <c r="E6" s="80">
        <v>-24127</v>
      </c>
      <c r="F6" s="136">
        <v>226279</v>
      </c>
      <c r="G6" s="136">
        <v>237074</v>
      </c>
      <c r="H6" s="65">
        <v>0.95446569425580197</v>
      </c>
      <c r="I6" s="80">
        <v>-10795</v>
      </c>
      <c r="J6" s="65">
        <v>0.63073020474723684</v>
      </c>
      <c r="K6" s="65">
        <v>0.70378025426660029</v>
      </c>
      <c r="L6" s="75">
        <v>-7.3050049519363447E-2</v>
      </c>
    </row>
    <row r="7" spans="1:17" s="30" customFormat="1" x14ac:dyDescent="0.4">
      <c r="A7" s="66" t="s">
        <v>87</v>
      </c>
      <c r="B7" s="136">
        <v>68257</v>
      </c>
      <c r="C7" s="136">
        <v>84000</v>
      </c>
      <c r="D7" s="65">
        <v>0.81258333333333332</v>
      </c>
      <c r="E7" s="80">
        <v>-15743</v>
      </c>
      <c r="F7" s="136">
        <v>109564</v>
      </c>
      <c r="G7" s="136">
        <v>116846</v>
      </c>
      <c r="H7" s="65">
        <v>0.93767865395477812</v>
      </c>
      <c r="I7" s="80">
        <v>-7282</v>
      </c>
      <c r="J7" s="65">
        <v>0.62298747763864037</v>
      </c>
      <c r="K7" s="65">
        <v>0.71889495575372708</v>
      </c>
      <c r="L7" s="75">
        <v>-9.5907478115086708E-2</v>
      </c>
    </row>
    <row r="8" spans="1:17" x14ac:dyDescent="0.4">
      <c r="A8" s="100" t="s">
        <v>222</v>
      </c>
      <c r="B8" s="122">
        <v>55030</v>
      </c>
      <c r="C8" s="122">
        <v>67116</v>
      </c>
      <c r="D8" s="68">
        <v>0.81992371416651766</v>
      </c>
      <c r="E8" s="73">
        <v>-12086</v>
      </c>
      <c r="F8" s="122">
        <v>87213</v>
      </c>
      <c r="G8" s="122">
        <v>92696</v>
      </c>
      <c r="H8" s="68">
        <v>0.94084965910071627</v>
      </c>
      <c r="I8" s="73">
        <v>-5483</v>
      </c>
      <c r="J8" s="68">
        <v>0.63098391294875766</v>
      </c>
      <c r="K8" s="68">
        <v>0.72404418745145427</v>
      </c>
      <c r="L8" s="72">
        <v>-9.3060274502696605E-2</v>
      </c>
    </row>
    <row r="9" spans="1:17" x14ac:dyDescent="0.4">
      <c r="A9" s="38" t="s">
        <v>84</v>
      </c>
      <c r="B9" s="138">
        <v>36141</v>
      </c>
      <c r="C9" s="138">
        <v>42877</v>
      </c>
      <c r="D9" s="46">
        <v>0.84289945658511556</v>
      </c>
      <c r="E9" s="52">
        <v>-6736</v>
      </c>
      <c r="F9" s="138">
        <v>57921</v>
      </c>
      <c r="G9" s="138">
        <v>53431</v>
      </c>
      <c r="H9" s="46">
        <v>1.0840336134453781</v>
      </c>
      <c r="I9" s="52">
        <v>4490</v>
      </c>
      <c r="J9" s="46">
        <v>0.62397058061842858</v>
      </c>
      <c r="K9" s="46">
        <v>0.80247421908629823</v>
      </c>
      <c r="L9" s="59">
        <v>-0.17850363846786965</v>
      </c>
    </row>
    <row r="10" spans="1:17" x14ac:dyDescent="0.4">
      <c r="A10" s="39" t="s">
        <v>86</v>
      </c>
      <c r="B10" s="126">
        <v>3660</v>
      </c>
      <c r="C10" s="126">
        <v>4086</v>
      </c>
      <c r="D10" s="36">
        <v>0.89574155653450804</v>
      </c>
      <c r="E10" s="37">
        <v>-426</v>
      </c>
      <c r="F10" s="126">
        <v>5000</v>
      </c>
      <c r="G10" s="126">
        <v>5000</v>
      </c>
      <c r="H10" s="36">
        <v>1</v>
      </c>
      <c r="I10" s="37">
        <v>0</v>
      </c>
      <c r="J10" s="36">
        <v>0.73199999999999998</v>
      </c>
      <c r="K10" s="36">
        <v>0.81720000000000004</v>
      </c>
      <c r="L10" s="35">
        <v>-8.5200000000000053E-2</v>
      </c>
    </row>
    <row r="11" spans="1:17" x14ac:dyDescent="0.4">
      <c r="A11" s="39" t="s">
        <v>197</v>
      </c>
      <c r="B11" s="126">
        <v>5578</v>
      </c>
      <c r="C11" s="126">
        <v>6949</v>
      </c>
      <c r="D11" s="36">
        <v>0.80270542524104183</v>
      </c>
      <c r="E11" s="37">
        <v>-1371</v>
      </c>
      <c r="F11" s="126">
        <v>8184</v>
      </c>
      <c r="G11" s="126">
        <v>12315</v>
      </c>
      <c r="H11" s="36">
        <v>0.66455542021924485</v>
      </c>
      <c r="I11" s="37">
        <v>-4131</v>
      </c>
      <c r="J11" s="36">
        <v>0.68157380254154443</v>
      </c>
      <c r="K11" s="36">
        <v>0.56427121396670732</v>
      </c>
      <c r="L11" s="35">
        <v>0.11730258857483711</v>
      </c>
    </row>
    <row r="12" spans="1:17" x14ac:dyDescent="0.4">
      <c r="A12" s="39" t="s">
        <v>82</v>
      </c>
      <c r="B12" s="126">
        <v>4915</v>
      </c>
      <c r="C12" s="126">
        <v>6146</v>
      </c>
      <c r="D12" s="36">
        <v>0.79970712658639764</v>
      </c>
      <c r="E12" s="37">
        <v>-1231</v>
      </c>
      <c r="F12" s="126">
        <v>9580</v>
      </c>
      <c r="G12" s="126">
        <v>9575</v>
      </c>
      <c r="H12" s="36">
        <v>1.0005221932114883</v>
      </c>
      <c r="I12" s="37">
        <v>5</v>
      </c>
      <c r="J12" s="36">
        <v>0.51304801670146138</v>
      </c>
      <c r="K12" s="36">
        <v>0.64187989556135772</v>
      </c>
      <c r="L12" s="35">
        <v>-0.12883187885989633</v>
      </c>
    </row>
    <row r="13" spans="1:17" x14ac:dyDescent="0.4">
      <c r="A13" s="39" t="s">
        <v>83</v>
      </c>
      <c r="B13" s="126">
        <v>4736</v>
      </c>
      <c r="C13" s="126">
        <v>7058</v>
      </c>
      <c r="D13" s="36">
        <v>0.67101161802210263</v>
      </c>
      <c r="E13" s="37">
        <v>-2322</v>
      </c>
      <c r="F13" s="126">
        <v>6528</v>
      </c>
      <c r="G13" s="126">
        <v>12375</v>
      </c>
      <c r="H13" s="36">
        <v>0.52751515151515149</v>
      </c>
      <c r="I13" s="37">
        <v>-5847</v>
      </c>
      <c r="J13" s="36">
        <v>0.72549019607843135</v>
      </c>
      <c r="K13" s="36">
        <v>0.57034343434343437</v>
      </c>
      <c r="L13" s="35">
        <v>0.15514676173499697</v>
      </c>
    </row>
    <row r="14" spans="1:17" x14ac:dyDescent="0.4">
      <c r="A14" s="41" t="s">
        <v>221</v>
      </c>
      <c r="B14" s="126">
        <v>0</v>
      </c>
      <c r="C14" s="125">
        <v>0</v>
      </c>
      <c r="D14" s="36" t="e">
        <v>#DIV/0!</v>
      </c>
      <c r="E14" s="63">
        <v>0</v>
      </c>
      <c r="F14" s="126">
        <v>0</v>
      </c>
      <c r="G14" s="126">
        <v>0</v>
      </c>
      <c r="H14" s="46" t="e">
        <v>#DIV/0!</v>
      </c>
      <c r="I14" s="52">
        <v>0</v>
      </c>
      <c r="J14" s="60" t="e">
        <v>#DIV/0!</v>
      </c>
      <c r="K14" s="36" t="e">
        <v>#DIV/0!</v>
      </c>
      <c r="L14" s="35" t="e">
        <v>#DIV/0!</v>
      </c>
    </row>
    <row r="15" spans="1:17" x14ac:dyDescent="0.4">
      <c r="A15" s="45" t="s">
        <v>220</v>
      </c>
      <c r="B15" s="125">
        <v>0</v>
      </c>
      <c r="C15" s="125">
        <v>0</v>
      </c>
      <c r="D15" s="60" t="e">
        <v>#DIV/0!</v>
      </c>
      <c r="E15" s="37">
        <v>0</v>
      </c>
      <c r="F15" s="125">
        <v>0</v>
      </c>
      <c r="G15" s="125">
        <v>0</v>
      </c>
      <c r="H15" s="46" t="e">
        <v>#DIV/0!</v>
      </c>
      <c r="I15" s="52">
        <v>0</v>
      </c>
      <c r="J15" s="36" t="e">
        <v>#DIV/0!</v>
      </c>
      <c r="K15" s="36" t="e">
        <v>#DIV/0!</v>
      </c>
      <c r="L15" s="35" t="e">
        <v>#DIV/0!</v>
      </c>
    </row>
    <row r="16" spans="1:17" s="31" customFormat="1" x14ac:dyDescent="0.4">
      <c r="A16" s="45" t="s">
        <v>219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22">
        <v>12682</v>
      </c>
      <c r="C17" s="122">
        <v>16153</v>
      </c>
      <c r="D17" s="68">
        <v>0.78511731566891596</v>
      </c>
      <c r="E17" s="73">
        <v>-3471</v>
      </c>
      <c r="F17" s="122">
        <v>21165</v>
      </c>
      <c r="G17" s="122">
        <v>22980</v>
      </c>
      <c r="H17" s="68">
        <v>0.92101827676240211</v>
      </c>
      <c r="I17" s="73">
        <v>-1815</v>
      </c>
      <c r="J17" s="68">
        <v>0.59919678714859437</v>
      </c>
      <c r="K17" s="68">
        <v>0.70291557876414268</v>
      </c>
      <c r="L17" s="72">
        <v>-0.10371879161554831</v>
      </c>
    </row>
    <row r="18" spans="1:12" x14ac:dyDescent="0.4">
      <c r="A18" s="38" t="s">
        <v>217</v>
      </c>
      <c r="B18" s="128">
        <v>110</v>
      </c>
      <c r="C18" s="128">
        <v>0</v>
      </c>
      <c r="D18" s="36" t="e">
        <v>#DIV/0!</v>
      </c>
      <c r="E18" s="37">
        <v>110</v>
      </c>
      <c r="F18" s="128">
        <v>150</v>
      </c>
      <c r="G18" s="128">
        <v>0</v>
      </c>
      <c r="H18" s="46" t="e">
        <v>#DIV/0!</v>
      </c>
      <c r="I18" s="37">
        <v>150</v>
      </c>
      <c r="J18" s="36">
        <v>0.73333333333333328</v>
      </c>
      <c r="K18" s="36" t="e">
        <v>#DIV/0!</v>
      </c>
      <c r="L18" s="59" t="e">
        <v>#DIV/0!</v>
      </c>
    </row>
    <row r="19" spans="1:12" x14ac:dyDescent="0.4">
      <c r="A19" s="39" t="s">
        <v>197</v>
      </c>
      <c r="B19" s="125">
        <v>0</v>
      </c>
      <c r="C19" s="125">
        <v>855</v>
      </c>
      <c r="D19" s="36">
        <v>0</v>
      </c>
      <c r="E19" s="37">
        <v>-855</v>
      </c>
      <c r="F19" s="125">
        <v>0</v>
      </c>
      <c r="G19" s="125">
        <v>1500</v>
      </c>
      <c r="H19" s="36">
        <v>0</v>
      </c>
      <c r="I19" s="37">
        <v>-1500</v>
      </c>
      <c r="J19" s="43" t="e">
        <v>#DIV/0!</v>
      </c>
      <c r="K19" s="36">
        <v>0.56999999999999995</v>
      </c>
      <c r="L19" s="35" t="e">
        <v>#DIV/0!</v>
      </c>
    </row>
    <row r="20" spans="1:12" x14ac:dyDescent="0.4">
      <c r="A20" s="39" t="s">
        <v>188</v>
      </c>
      <c r="B20" s="125">
        <v>849</v>
      </c>
      <c r="C20" s="125">
        <v>972</v>
      </c>
      <c r="D20" s="36">
        <v>0.87345679012345678</v>
      </c>
      <c r="E20" s="37">
        <v>-123</v>
      </c>
      <c r="F20" s="125">
        <v>1455</v>
      </c>
      <c r="G20" s="125">
        <v>1470</v>
      </c>
      <c r="H20" s="43">
        <v>0.98979591836734693</v>
      </c>
      <c r="I20" s="37">
        <v>-15</v>
      </c>
      <c r="J20" s="36">
        <v>0.58350515463917529</v>
      </c>
      <c r="K20" s="36">
        <v>0.66122448979591841</v>
      </c>
      <c r="L20" s="35">
        <v>-7.7719335156743119E-2</v>
      </c>
    </row>
    <row r="21" spans="1:12" x14ac:dyDescent="0.4">
      <c r="A21" s="39" t="s">
        <v>216</v>
      </c>
      <c r="B21" s="125">
        <v>1978</v>
      </c>
      <c r="C21" s="125">
        <v>2634</v>
      </c>
      <c r="D21" s="36">
        <v>0.75094912680334092</v>
      </c>
      <c r="E21" s="37">
        <v>-656</v>
      </c>
      <c r="F21" s="125">
        <v>3000</v>
      </c>
      <c r="G21" s="125">
        <v>3000</v>
      </c>
      <c r="H21" s="36">
        <v>1</v>
      </c>
      <c r="I21" s="37">
        <v>0</v>
      </c>
      <c r="J21" s="36">
        <v>0.65933333333333333</v>
      </c>
      <c r="K21" s="36">
        <v>0.878</v>
      </c>
      <c r="L21" s="35">
        <v>-0.21866666666666668</v>
      </c>
    </row>
    <row r="22" spans="1:12" x14ac:dyDescent="0.4">
      <c r="A22" s="39" t="s">
        <v>215</v>
      </c>
      <c r="B22" s="123">
        <v>1239</v>
      </c>
      <c r="C22" s="123">
        <v>1470</v>
      </c>
      <c r="D22" s="36">
        <v>0.84285714285714286</v>
      </c>
      <c r="E22" s="44">
        <v>-231</v>
      </c>
      <c r="F22" s="123">
        <v>1500</v>
      </c>
      <c r="G22" s="123">
        <v>1500</v>
      </c>
      <c r="H22" s="43">
        <v>1</v>
      </c>
      <c r="I22" s="44">
        <v>0</v>
      </c>
      <c r="J22" s="43">
        <v>0.82599999999999996</v>
      </c>
      <c r="K22" s="36">
        <v>0.98</v>
      </c>
      <c r="L22" s="42">
        <v>-0.15400000000000003</v>
      </c>
    </row>
    <row r="23" spans="1:12" x14ac:dyDescent="0.4">
      <c r="A23" s="45" t="s">
        <v>214</v>
      </c>
      <c r="B23" s="125">
        <v>0</v>
      </c>
      <c r="C23" s="125">
        <v>0</v>
      </c>
      <c r="D23" s="36" t="e">
        <v>#DIV/0!</v>
      </c>
      <c r="E23" s="37">
        <v>0</v>
      </c>
      <c r="F23" s="125">
        <v>0</v>
      </c>
      <c r="G23" s="125">
        <v>0</v>
      </c>
      <c r="H23" s="36" t="e">
        <v>#DIV/0!</v>
      </c>
      <c r="I23" s="37">
        <v>0</v>
      </c>
      <c r="J23" s="36" t="e">
        <v>#DIV/0!</v>
      </c>
      <c r="K23" s="36" t="e">
        <v>#DIV/0!</v>
      </c>
      <c r="L23" s="35" t="e">
        <v>#DIV/0!</v>
      </c>
    </row>
    <row r="24" spans="1:12" x14ac:dyDescent="0.4">
      <c r="A24" s="45" t="s">
        <v>213</v>
      </c>
      <c r="B24" s="125">
        <v>766</v>
      </c>
      <c r="C24" s="125">
        <v>1180</v>
      </c>
      <c r="D24" s="36">
        <v>0.64915254237288134</v>
      </c>
      <c r="E24" s="37">
        <v>-414</v>
      </c>
      <c r="F24" s="125">
        <v>1500</v>
      </c>
      <c r="G24" s="125">
        <v>1500</v>
      </c>
      <c r="H24" s="36">
        <v>1</v>
      </c>
      <c r="I24" s="37">
        <v>0</v>
      </c>
      <c r="J24" s="36">
        <v>0.51066666666666671</v>
      </c>
      <c r="K24" s="36">
        <v>0.78666666666666663</v>
      </c>
      <c r="L24" s="35">
        <v>-0.27599999999999991</v>
      </c>
    </row>
    <row r="25" spans="1:12" x14ac:dyDescent="0.4">
      <c r="A25" s="39" t="s">
        <v>212</v>
      </c>
      <c r="B25" s="125">
        <v>763</v>
      </c>
      <c r="C25" s="125">
        <v>771</v>
      </c>
      <c r="D25" s="36">
        <v>0.98962386511024647</v>
      </c>
      <c r="E25" s="37">
        <v>-8</v>
      </c>
      <c r="F25" s="125">
        <v>1500</v>
      </c>
      <c r="G25" s="125">
        <v>1500</v>
      </c>
      <c r="H25" s="36">
        <v>1</v>
      </c>
      <c r="I25" s="37">
        <v>0</v>
      </c>
      <c r="J25" s="36">
        <v>0.50866666666666671</v>
      </c>
      <c r="K25" s="36">
        <v>0.51400000000000001</v>
      </c>
      <c r="L25" s="35">
        <v>-5.3333333333333011E-3</v>
      </c>
    </row>
    <row r="26" spans="1:12" x14ac:dyDescent="0.4">
      <c r="A26" s="39" t="s">
        <v>211</v>
      </c>
      <c r="B26" s="128">
        <v>657</v>
      </c>
      <c r="C26" s="128">
        <v>0</v>
      </c>
      <c r="D26" s="36" t="e">
        <v>#DIV/0!</v>
      </c>
      <c r="E26" s="37">
        <v>657</v>
      </c>
      <c r="F26" s="128">
        <v>1350</v>
      </c>
      <c r="G26" s="128">
        <v>0</v>
      </c>
      <c r="H26" s="36" t="e">
        <v>#DIV/0!</v>
      </c>
      <c r="I26" s="37">
        <v>1350</v>
      </c>
      <c r="J26" s="36">
        <v>0.48666666666666669</v>
      </c>
      <c r="K26" s="36" t="e">
        <v>#DIV/0!</v>
      </c>
      <c r="L26" s="35" t="e">
        <v>#DIV/0!</v>
      </c>
    </row>
    <row r="27" spans="1:12" x14ac:dyDescent="0.4">
      <c r="A27" s="39" t="s">
        <v>210</v>
      </c>
      <c r="B27" s="123">
        <v>616</v>
      </c>
      <c r="C27" s="123">
        <v>568</v>
      </c>
      <c r="D27" s="36">
        <v>1.0845070422535212</v>
      </c>
      <c r="E27" s="44">
        <v>48</v>
      </c>
      <c r="F27" s="123">
        <v>1500</v>
      </c>
      <c r="G27" s="123">
        <v>900</v>
      </c>
      <c r="H27" s="43">
        <v>1.6666666666666667</v>
      </c>
      <c r="I27" s="44">
        <v>600</v>
      </c>
      <c r="J27" s="43">
        <v>0.41066666666666668</v>
      </c>
      <c r="K27" s="36">
        <v>0.63111111111111107</v>
      </c>
      <c r="L27" s="42">
        <v>-0.22044444444444439</v>
      </c>
    </row>
    <row r="28" spans="1:12" x14ac:dyDescent="0.4">
      <c r="A28" s="45" t="s">
        <v>209</v>
      </c>
      <c r="B28" s="125">
        <v>0</v>
      </c>
      <c r="C28" s="125">
        <v>243</v>
      </c>
      <c r="D28" s="36">
        <v>0</v>
      </c>
      <c r="E28" s="37">
        <v>-243</v>
      </c>
      <c r="F28" s="125">
        <v>0</v>
      </c>
      <c r="G28" s="125">
        <v>750</v>
      </c>
      <c r="H28" s="36">
        <v>0</v>
      </c>
      <c r="I28" s="37">
        <v>-750</v>
      </c>
      <c r="J28" s="36" t="e">
        <v>#DIV/0!</v>
      </c>
      <c r="K28" s="36">
        <v>0.32400000000000001</v>
      </c>
      <c r="L28" s="35" t="e">
        <v>#DIV/0!</v>
      </c>
    </row>
    <row r="29" spans="1:12" x14ac:dyDescent="0.4">
      <c r="A29" s="39" t="s">
        <v>208</v>
      </c>
      <c r="B29" s="125">
        <v>923</v>
      </c>
      <c r="C29" s="125">
        <v>1180</v>
      </c>
      <c r="D29" s="36">
        <v>0.78220338983050852</v>
      </c>
      <c r="E29" s="37">
        <v>-257</v>
      </c>
      <c r="F29" s="125">
        <v>1500</v>
      </c>
      <c r="G29" s="125">
        <v>1500</v>
      </c>
      <c r="H29" s="36">
        <v>1</v>
      </c>
      <c r="I29" s="37">
        <v>0</v>
      </c>
      <c r="J29" s="36">
        <v>0.61533333333333329</v>
      </c>
      <c r="K29" s="36">
        <v>0.78666666666666663</v>
      </c>
      <c r="L29" s="35">
        <v>-0.17133333333333334</v>
      </c>
    </row>
    <row r="30" spans="1:12" x14ac:dyDescent="0.4">
      <c r="A30" s="45" t="s">
        <v>207</v>
      </c>
      <c r="B30" s="123">
        <v>0</v>
      </c>
      <c r="C30" s="123">
        <v>1020</v>
      </c>
      <c r="D30" s="36">
        <v>0</v>
      </c>
      <c r="E30" s="44">
        <v>-1020</v>
      </c>
      <c r="F30" s="123">
        <v>0</v>
      </c>
      <c r="G30" s="123">
        <v>1500</v>
      </c>
      <c r="H30" s="43">
        <v>0</v>
      </c>
      <c r="I30" s="44">
        <v>-1500</v>
      </c>
      <c r="J30" s="43" t="e">
        <v>#DIV/0!</v>
      </c>
      <c r="K30" s="36">
        <v>0.68</v>
      </c>
      <c r="L30" s="42" t="e">
        <v>#DIV/0!</v>
      </c>
    </row>
    <row r="31" spans="1:12" x14ac:dyDescent="0.4">
      <c r="A31" s="45" t="s">
        <v>206</v>
      </c>
      <c r="B31" s="123">
        <v>1108</v>
      </c>
      <c r="C31" s="123">
        <v>1329</v>
      </c>
      <c r="D31" s="43">
        <v>0.83370955605718589</v>
      </c>
      <c r="E31" s="44">
        <v>-221</v>
      </c>
      <c r="F31" s="123">
        <v>1800</v>
      </c>
      <c r="G31" s="123">
        <v>2100</v>
      </c>
      <c r="H31" s="43">
        <v>0.8571428571428571</v>
      </c>
      <c r="I31" s="44">
        <v>-300</v>
      </c>
      <c r="J31" s="43">
        <v>0.61555555555555552</v>
      </c>
      <c r="K31" s="43">
        <v>0.6328571428571429</v>
      </c>
      <c r="L31" s="42">
        <v>-1.7301587301587373E-2</v>
      </c>
    </row>
    <row r="32" spans="1:12" x14ac:dyDescent="0.4">
      <c r="A32" s="39" t="s">
        <v>205</v>
      </c>
      <c r="B32" s="125">
        <v>1016</v>
      </c>
      <c r="C32" s="125">
        <v>1028</v>
      </c>
      <c r="D32" s="36">
        <v>0.98832684824902728</v>
      </c>
      <c r="E32" s="37">
        <v>-12</v>
      </c>
      <c r="F32" s="125">
        <v>1800</v>
      </c>
      <c r="G32" s="125">
        <v>1500</v>
      </c>
      <c r="H32" s="36">
        <v>1.2</v>
      </c>
      <c r="I32" s="37">
        <v>300</v>
      </c>
      <c r="J32" s="36">
        <v>0.56444444444444442</v>
      </c>
      <c r="K32" s="36">
        <v>0.68533333333333335</v>
      </c>
      <c r="L32" s="35">
        <v>-0.12088888888888893</v>
      </c>
    </row>
    <row r="33" spans="1:64" x14ac:dyDescent="0.4">
      <c r="A33" s="45" t="s">
        <v>113</v>
      </c>
      <c r="B33" s="123">
        <v>2657</v>
      </c>
      <c r="C33" s="123">
        <v>2903</v>
      </c>
      <c r="D33" s="43">
        <v>0.91526007578367208</v>
      </c>
      <c r="E33" s="44">
        <v>-246</v>
      </c>
      <c r="F33" s="123">
        <v>4110</v>
      </c>
      <c r="G33" s="123">
        <v>4260</v>
      </c>
      <c r="H33" s="43">
        <v>0.96478873239436624</v>
      </c>
      <c r="I33" s="44">
        <v>-150</v>
      </c>
      <c r="J33" s="43">
        <v>0.64647201946472022</v>
      </c>
      <c r="K33" s="43">
        <v>0.68145539906103292</v>
      </c>
      <c r="L33" s="42">
        <v>-3.4983379596312703E-2</v>
      </c>
    </row>
    <row r="34" spans="1:64" x14ac:dyDescent="0.4">
      <c r="A34" s="100" t="s">
        <v>203</v>
      </c>
      <c r="B34" s="122">
        <v>545</v>
      </c>
      <c r="C34" s="122">
        <v>731</v>
      </c>
      <c r="D34" s="68">
        <v>0.74555403556771549</v>
      </c>
      <c r="E34" s="73">
        <v>-186</v>
      </c>
      <c r="F34" s="122">
        <v>1186</v>
      </c>
      <c r="G34" s="122">
        <v>1170</v>
      </c>
      <c r="H34" s="68">
        <v>1.0136752136752136</v>
      </c>
      <c r="I34" s="73">
        <v>16</v>
      </c>
      <c r="J34" s="68">
        <v>0.45952782462057334</v>
      </c>
      <c r="K34" s="68">
        <v>0.62478632478632479</v>
      </c>
      <c r="L34" s="72">
        <v>-0.16525850016575144</v>
      </c>
    </row>
    <row r="35" spans="1:64" x14ac:dyDescent="0.4">
      <c r="A35" s="38" t="s">
        <v>202</v>
      </c>
      <c r="B35" s="128">
        <v>367</v>
      </c>
      <c r="C35" s="128">
        <v>495</v>
      </c>
      <c r="D35" s="46">
        <v>0.74141414141414141</v>
      </c>
      <c r="E35" s="52">
        <v>-128</v>
      </c>
      <c r="F35" s="128">
        <v>835</v>
      </c>
      <c r="G35" s="128">
        <v>780</v>
      </c>
      <c r="H35" s="46">
        <v>1.0705128205128205</v>
      </c>
      <c r="I35" s="52">
        <v>55</v>
      </c>
      <c r="J35" s="46">
        <v>0.43952095808383235</v>
      </c>
      <c r="K35" s="46">
        <v>0.63461538461538458</v>
      </c>
      <c r="L35" s="59">
        <v>-0.19509442653155223</v>
      </c>
    </row>
    <row r="36" spans="1:64" x14ac:dyDescent="0.4">
      <c r="A36" s="39" t="s">
        <v>201</v>
      </c>
      <c r="B36" s="125">
        <v>178</v>
      </c>
      <c r="C36" s="125">
        <v>236</v>
      </c>
      <c r="D36" s="36">
        <v>0.75423728813559321</v>
      </c>
      <c r="E36" s="37">
        <v>-58</v>
      </c>
      <c r="F36" s="125">
        <v>351</v>
      </c>
      <c r="G36" s="125">
        <v>390</v>
      </c>
      <c r="H36" s="36">
        <v>0.9</v>
      </c>
      <c r="I36" s="37">
        <v>-39</v>
      </c>
      <c r="J36" s="36">
        <v>0.50712250712250717</v>
      </c>
      <c r="K36" s="36">
        <v>0.60512820512820509</v>
      </c>
      <c r="L36" s="35">
        <v>-9.8005698005697917E-2</v>
      </c>
    </row>
    <row r="37" spans="1:64" s="58" customFormat="1" x14ac:dyDescent="0.4">
      <c r="A37" s="66" t="s">
        <v>85</v>
      </c>
      <c r="B37" s="137">
        <v>74464</v>
      </c>
      <c r="C37" s="137">
        <v>82848</v>
      </c>
      <c r="D37" s="76">
        <v>0.89880262649671683</v>
      </c>
      <c r="E37" s="77">
        <v>-8384</v>
      </c>
      <c r="F37" s="137">
        <v>116715</v>
      </c>
      <c r="G37" s="137">
        <v>120228</v>
      </c>
      <c r="H37" s="76">
        <v>0.97078051701766643</v>
      </c>
      <c r="I37" s="77">
        <v>-3513</v>
      </c>
      <c r="J37" s="76">
        <v>0.63799854346056639</v>
      </c>
      <c r="K37" s="76">
        <v>0.68909072761752665</v>
      </c>
      <c r="L37" s="90">
        <v>-5.1092184156960263E-2</v>
      </c>
    </row>
    <row r="38" spans="1:64" s="30" customFormat="1" x14ac:dyDescent="0.4">
      <c r="A38" s="100" t="s">
        <v>200</v>
      </c>
      <c r="B38" s="136">
        <v>73955</v>
      </c>
      <c r="C38" s="136">
        <v>82848</v>
      </c>
      <c r="D38" s="65">
        <v>0.89265884511394356</v>
      </c>
      <c r="E38" s="80">
        <v>-8893</v>
      </c>
      <c r="F38" s="136">
        <v>115858</v>
      </c>
      <c r="G38" s="136">
        <v>120228</v>
      </c>
      <c r="H38" s="65">
        <v>0.96365239378514156</v>
      </c>
      <c r="I38" s="80">
        <v>-4370</v>
      </c>
      <c r="J38" s="65">
        <v>0.63832450068186919</v>
      </c>
      <c r="K38" s="65">
        <v>0.68909072761752665</v>
      </c>
      <c r="L38" s="75">
        <v>-5.0766226935657466E-2</v>
      </c>
    </row>
    <row r="39" spans="1:64" x14ac:dyDescent="0.4">
      <c r="A39" s="39" t="s">
        <v>84</v>
      </c>
      <c r="B39" s="134">
        <v>33467</v>
      </c>
      <c r="C39" s="135">
        <v>37497</v>
      </c>
      <c r="D39" s="40">
        <v>0.89252473531215826</v>
      </c>
      <c r="E39" s="44">
        <v>-4030</v>
      </c>
      <c r="F39" s="134">
        <v>45663</v>
      </c>
      <c r="G39" s="125">
        <v>43672</v>
      </c>
      <c r="H39" s="43">
        <v>1.0455898516211761</v>
      </c>
      <c r="I39" s="49">
        <v>1991</v>
      </c>
      <c r="J39" s="36">
        <v>0.73291286161662617</v>
      </c>
      <c r="K39" s="36">
        <v>0.85860505587103864</v>
      </c>
      <c r="L39" s="47">
        <v>-0.12569219425441247</v>
      </c>
    </row>
    <row r="40" spans="1:64" x14ac:dyDescent="0.4">
      <c r="A40" s="39" t="s">
        <v>199</v>
      </c>
      <c r="B40" s="126">
        <v>1436</v>
      </c>
      <c r="C40" s="131">
        <v>1229</v>
      </c>
      <c r="D40" s="46">
        <v>1.1684296175752644</v>
      </c>
      <c r="E40" s="44">
        <v>207</v>
      </c>
      <c r="F40" s="126">
        <v>2156</v>
      </c>
      <c r="G40" s="127">
        <v>2150</v>
      </c>
      <c r="H40" s="43">
        <v>1.0027906976744185</v>
      </c>
      <c r="I40" s="49">
        <v>6</v>
      </c>
      <c r="J40" s="36">
        <v>0.66604823747680886</v>
      </c>
      <c r="K40" s="36">
        <v>0.57162790697674415</v>
      </c>
      <c r="L40" s="47">
        <v>9.4420330500064709E-2</v>
      </c>
    </row>
    <row r="41" spans="1:64" x14ac:dyDescent="0.4">
      <c r="A41" s="39" t="s">
        <v>198</v>
      </c>
      <c r="B41" s="126">
        <v>4241</v>
      </c>
      <c r="C41" s="127">
        <v>3816</v>
      </c>
      <c r="D41" s="46">
        <v>1.1113731656184487</v>
      </c>
      <c r="E41" s="44">
        <v>425</v>
      </c>
      <c r="F41" s="126">
        <v>5140</v>
      </c>
      <c r="G41" s="127">
        <v>5139</v>
      </c>
      <c r="H41" s="51">
        <v>1.0001945903872349</v>
      </c>
      <c r="I41" s="49">
        <v>1</v>
      </c>
      <c r="J41" s="36">
        <v>0.82509727626459139</v>
      </c>
      <c r="K41" s="36">
        <v>0.74255691768826615</v>
      </c>
      <c r="L41" s="47">
        <v>8.2540358576325246E-2</v>
      </c>
    </row>
    <row r="42" spans="1:64" x14ac:dyDescent="0.4">
      <c r="A42" s="45" t="s">
        <v>197</v>
      </c>
      <c r="B42" s="126">
        <v>6007</v>
      </c>
      <c r="C42" s="127">
        <v>6506</v>
      </c>
      <c r="D42" s="48">
        <v>0.92330156778358441</v>
      </c>
      <c r="E42" s="49">
        <v>-499</v>
      </c>
      <c r="F42" s="126">
        <v>10125</v>
      </c>
      <c r="G42" s="133">
        <v>14402</v>
      </c>
      <c r="H42" s="51">
        <v>0.70302735731148447</v>
      </c>
      <c r="I42" s="54">
        <v>-4277</v>
      </c>
      <c r="J42" s="48">
        <v>0.59328395061728401</v>
      </c>
      <c r="K42" s="48">
        <v>0.45174281349812528</v>
      </c>
      <c r="L42" s="56">
        <v>0.14154113711915872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</row>
    <row r="43" spans="1:64" s="55" customFormat="1" x14ac:dyDescent="0.4">
      <c r="A43" s="45" t="s">
        <v>196</v>
      </c>
      <c r="B43" s="126">
        <v>4110</v>
      </c>
      <c r="C43" s="132">
        <v>4322</v>
      </c>
      <c r="D43" s="48">
        <v>0.95094863489125403</v>
      </c>
      <c r="E43" s="49">
        <v>-212</v>
      </c>
      <c r="F43" s="126">
        <v>6624</v>
      </c>
      <c r="G43" s="127">
        <v>7105</v>
      </c>
      <c r="H43" s="51">
        <v>0.93230119634060515</v>
      </c>
      <c r="I43" s="54">
        <v>-481</v>
      </c>
      <c r="J43" s="48">
        <v>0.62047101449275366</v>
      </c>
      <c r="K43" s="57">
        <v>0.60830401125967626</v>
      </c>
      <c r="L43" s="56">
        <v>1.21670032330774E-2</v>
      </c>
    </row>
    <row r="44" spans="1:64" x14ac:dyDescent="0.4">
      <c r="A44" s="39" t="s">
        <v>82</v>
      </c>
      <c r="B44" s="126">
        <v>8939</v>
      </c>
      <c r="C44" s="127">
        <v>10653</v>
      </c>
      <c r="D44" s="50">
        <v>0.83910635501736597</v>
      </c>
      <c r="E44" s="53">
        <v>-1714</v>
      </c>
      <c r="F44" s="126">
        <v>15803</v>
      </c>
      <c r="G44" s="131">
        <v>17340</v>
      </c>
      <c r="H44" s="48">
        <v>0.91136101499423294</v>
      </c>
      <c r="I44" s="49">
        <v>-1537</v>
      </c>
      <c r="J44" s="50">
        <v>0.56565209137505534</v>
      </c>
      <c r="K44" s="48">
        <v>0.61435986159169553</v>
      </c>
      <c r="L44" s="47">
        <v>-4.8707770216640189E-2</v>
      </c>
    </row>
    <row r="45" spans="1:64" x14ac:dyDescent="0.4">
      <c r="A45" s="39" t="s">
        <v>83</v>
      </c>
      <c r="B45" s="130">
        <v>5304</v>
      </c>
      <c r="C45" s="125">
        <v>7510</v>
      </c>
      <c r="D45" s="50">
        <v>0.70625832223701734</v>
      </c>
      <c r="E45" s="54">
        <v>-2206</v>
      </c>
      <c r="F45" s="130">
        <v>10022</v>
      </c>
      <c r="G45" s="125">
        <v>10890</v>
      </c>
      <c r="H45" s="48">
        <v>0.92029384756657484</v>
      </c>
      <c r="I45" s="49">
        <v>-868</v>
      </c>
      <c r="J45" s="48">
        <v>0.52923568150069844</v>
      </c>
      <c r="K45" s="48">
        <v>0.689623507805326</v>
      </c>
      <c r="L45" s="47">
        <v>-0.16038782630462756</v>
      </c>
    </row>
    <row r="46" spans="1:64" x14ac:dyDescent="0.4">
      <c r="A46" s="39" t="s">
        <v>81</v>
      </c>
      <c r="B46" s="129">
        <v>1302</v>
      </c>
      <c r="C46" s="125">
        <v>1853</v>
      </c>
      <c r="D46" s="50">
        <v>0.70264436049649215</v>
      </c>
      <c r="E46" s="49">
        <v>-551</v>
      </c>
      <c r="F46" s="129">
        <v>2430</v>
      </c>
      <c r="G46" s="125">
        <v>2790</v>
      </c>
      <c r="H46" s="43">
        <v>0.87096774193548387</v>
      </c>
      <c r="I46" s="37">
        <v>-360</v>
      </c>
      <c r="J46" s="36">
        <v>0.53580246913580243</v>
      </c>
      <c r="K46" s="48">
        <v>0.66415770609318991</v>
      </c>
      <c r="L46" s="47">
        <v>-0.12835523695738749</v>
      </c>
    </row>
    <row r="47" spans="1:64" x14ac:dyDescent="0.4">
      <c r="A47" s="39" t="s">
        <v>195</v>
      </c>
      <c r="B47" s="126">
        <v>492</v>
      </c>
      <c r="C47" s="128">
        <v>1138</v>
      </c>
      <c r="D47" s="46">
        <v>0.43233743409490333</v>
      </c>
      <c r="E47" s="44">
        <v>-646</v>
      </c>
      <c r="F47" s="126">
        <v>1494</v>
      </c>
      <c r="G47" s="127">
        <v>1660</v>
      </c>
      <c r="H47" s="43">
        <v>0.9</v>
      </c>
      <c r="I47" s="37">
        <v>-166</v>
      </c>
      <c r="J47" s="36">
        <v>0.32931726907630521</v>
      </c>
      <c r="K47" s="36">
        <v>0.68554216867469875</v>
      </c>
      <c r="L47" s="35">
        <v>-0.35622489959839354</v>
      </c>
    </row>
    <row r="48" spans="1:64" x14ac:dyDescent="0.4">
      <c r="A48" s="39" t="s">
        <v>194</v>
      </c>
      <c r="B48" s="124">
        <v>703</v>
      </c>
      <c r="C48" s="128">
        <v>0</v>
      </c>
      <c r="D48" s="50" t="e">
        <v>#DIV/0!</v>
      </c>
      <c r="E48" s="49">
        <v>703</v>
      </c>
      <c r="F48" s="124">
        <v>1080</v>
      </c>
      <c r="G48" s="127">
        <v>0</v>
      </c>
      <c r="H48" s="43" t="e">
        <v>#DIV/0!</v>
      </c>
      <c r="I48" s="37">
        <v>1080</v>
      </c>
      <c r="J48" s="36">
        <v>0.65092592592592591</v>
      </c>
      <c r="K48" s="48" t="e">
        <v>#DIV/0!</v>
      </c>
      <c r="L48" s="47" t="e">
        <v>#DIV/0!</v>
      </c>
    </row>
    <row r="49" spans="1:12" x14ac:dyDescent="0.4">
      <c r="A49" s="39" t="s">
        <v>80</v>
      </c>
      <c r="B49" s="124">
        <v>1629</v>
      </c>
      <c r="C49" s="125">
        <v>2106</v>
      </c>
      <c r="D49" s="46">
        <v>0.77350427350427353</v>
      </c>
      <c r="E49" s="44">
        <v>-477</v>
      </c>
      <c r="F49" s="124">
        <v>2700</v>
      </c>
      <c r="G49" s="125">
        <v>2727</v>
      </c>
      <c r="H49" s="43">
        <v>0.99009900990099009</v>
      </c>
      <c r="I49" s="37">
        <v>-27</v>
      </c>
      <c r="J49" s="36">
        <v>0.60333333333333339</v>
      </c>
      <c r="K49" s="36">
        <v>0.7722772277227723</v>
      </c>
      <c r="L49" s="35">
        <v>-0.16894389438943891</v>
      </c>
    </row>
    <row r="50" spans="1:12" x14ac:dyDescent="0.4">
      <c r="A50" s="45" t="s">
        <v>78</v>
      </c>
      <c r="B50" s="126">
        <v>1220</v>
      </c>
      <c r="C50" s="123">
        <v>1449</v>
      </c>
      <c r="D50" s="46">
        <v>0.84195997239475495</v>
      </c>
      <c r="E50" s="44">
        <v>-229</v>
      </c>
      <c r="F50" s="126">
        <v>2700</v>
      </c>
      <c r="G50" s="123">
        <v>2790</v>
      </c>
      <c r="H50" s="43">
        <v>0.967741935483871</v>
      </c>
      <c r="I50" s="37">
        <v>-90</v>
      </c>
      <c r="J50" s="36">
        <v>0.45185185185185184</v>
      </c>
      <c r="K50" s="43">
        <v>0.51935483870967747</v>
      </c>
      <c r="L50" s="42">
        <v>-6.7502986857825631E-2</v>
      </c>
    </row>
    <row r="51" spans="1:12" x14ac:dyDescent="0.4">
      <c r="A51" s="39" t="s">
        <v>79</v>
      </c>
      <c r="B51" s="126">
        <v>1312</v>
      </c>
      <c r="C51" s="125">
        <v>1268</v>
      </c>
      <c r="D51" s="46">
        <v>1.0347003154574133</v>
      </c>
      <c r="E51" s="37">
        <v>44</v>
      </c>
      <c r="F51" s="126">
        <v>2700</v>
      </c>
      <c r="G51" s="125">
        <v>2790</v>
      </c>
      <c r="H51" s="36">
        <v>0.967741935483871</v>
      </c>
      <c r="I51" s="37">
        <v>-90</v>
      </c>
      <c r="J51" s="36">
        <v>0.48592592592592593</v>
      </c>
      <c r="K51" s="36">
        <v>0.45448028673835128</v>
      </c>
      <c r="L51" s="35">
        <v>3.1445639187574648E-2</v>
      </c>
    </row>
    <row r="52" spans="1:12" x14ac:dyDescent="0.4">
      <c r="A52" s="39" t="s">
        <v>75</v>
      </c>
      <c r="B52" s="126">
        <v>2083</v>
      </c>
      <c r="C52" s="125">
        <v>2114</v>
      </c>
      <c r="D52" s="46">
        <v>0.98533585619678332</v>
      </c>
      <c r="E52" s="37">
        <v>-31</v>
      </c>
      <c r="F52" s="126">
        <v>3495</v>
      </c>
      <c r="G52" s="125">
        <v>3913</v>
      </c>
      <c r="H52" s="36">
        <v>0.89317659085100942</v>
      </c>
      <c r="I52" s="37">
        <v>-418</v>
      </c>
      <c r="J52" s="36">
        <v>0.59599427753934187</v>
      </c>
      <c r="K52" s="36">
        <v>0.5402504472271914</v>
      </c>
      <c r="L52" s="35">
        <v>5.5743830312150466E-2</v>
      </c>
    </row>
    <row r="53" spans="1:12" x14ac:dyDescent="0.4">
      <c r="A53" s="39" t="s">
        <v>77</v>
      </c>
      <c r="B53" s="126">
        <v>448</v>
      </c>
      <c r="C53" s="125">
        <v>565</v>
      </c>
      <c r="D53" s="46">
        <v>0.79292035398230087</v>
      </c>
      <c r="E53" s="37">
        <v>-117</v>
      </c>
      <c r="F53" s="126">
        <v>1198</v>
      </c>
      <c r="G53" s="125">
        <v>1200</v>
      </c>
      <c r="H53" s="36">
        <v>0.99833333333333329</v>
      </c>
      <c r="I53" s="37">
        <v>-2</v>
      </c>
      <c r="J53" s="36">
        <v>0.37395659432387313</v>
      </c>
      <c r="K53" s="36">
        <v>0.47083333333333333</v>
      </c>
      <c r="L53" s="35">
        <v>-9.68767390094602E-2</v>
      </c>
    </row>
    <row r="54" spans="1:12" x14ac:dyDescent="0.4">
      <c r="A54" s="39" t="s">
        <v>76</v>
      </c>
      <c r="B54" s="124">
        <v>589</v>
      </c>
      <c r="C54" s="123">
        <v>822</v>
      </c>
      <c r="D54" s="60">
        <v>0.71654501216545008</v>
      </c>
      <c r="E54" s="44">
        <v>-233</v>
      </c>
      <c r="F54" s="124">
        <v>1328</v>
      </c>
      <c r="G54" s="123">
        <v>1660</v>
      </c>
      <c r="H54" s="43">
        <v>0.8</v>
      </c>
      <c r="I54" s="44">
        <v>-332</v>
      </c>
      <c r="J54" s="43">
        <v>0.44352409638554219</v>
      </c>
      <c r="K54" s="43">
        <v>0.49518072289156628</v>
      </c>
      <c r="L54" s="42">
        <v>-5.1656626506024095E-2</v>
      </c>
    </row>
    <row r="55" spans="1:12" x14ac:dyDescent="0.4">
      <c r="A55" s="41" t="s">
        <v>193</v>
      </c>
      <c r="B55" s="119">
        <v>673</v>
      </c>
      <c r="C55" s="118">
        <v>0</v>
      </c>
      <c r="D55" s="32" t="e">
        <v>#DIV/0!</v>
      </c>
      <c r="E55" s="33">
        <v>673</v>
      </c>
      <c r="F55" s="119">
        <v>1200</v>
      </c>
      <c r="G55" s="118">
        <v>0</v>
      </c>
      <c r="H55" s="32" t="e">
        <v>#DIV/0!</v>
      </c>
      <c r="I55" s="33">
        <v>1200</v>
      </c>
      <c r="J55" s="32">
        <v>0.56083333333333329</v>
      </c>
      <c r="K55" s="43" t="e">
        <v>#DIV/0!</v>
      </c>
      <c r="L55" s="42" t="e">
        <v>#DIV/0!</v>
      </c>
    </row>
    <row r="56" spans="1:12" s="31" customFormat="1" x14ac:dyDescent="0.4">
      <c r="A56" s="100" t="s">
        <v>192</v>
      </c>
      <c r="B56" s="122">
        <v>509</v>
      </c>
      <c r="C56" s="122">
        <v>0</v>
      </c>
      <c r="D56" s="68" t="e">
        <v>#DIV/0!</v>
      </c>
      <c r="E56" s="74">
        <v>509</v>
      </c>
      <c r="F56" s="122">
        <v>857</v>
      </c>
      <c r="G56" s="122">
        <v>0</v>
      </c>
      <c r="H56" s="68" t="e">
        <v>#DIV/0!</v>
      </c>
      <c r="I56" s="73">
        <v>857</v>
      </c>
      <c r="J56" s="68">
        <v>0.59393232205367563</v>
      </c>
      <c r="K56" s="68" t="e">
        <v>#DIV/0!</v>
      </c>
      <c r="L56" s="72" t="e">
        <v>#DIV/0!</v>
      </c>
    </row>
    <row r="57" spans="1:12" s="31" customFormat="1" x14ac:dyDescent="0.4">
      <c r="A57" s="38" t="s">
        <v>191</v>
      </c>
      <c r="B57" s="120">
        <v>149</v>
      </c>
      <c r="C57" s="121">
        <v>0</v>
      </c>
      <c r="D57" s="46" t="e">
        <v>#DIV/0!</v>
      </c>
      <c r="E57" s="85">
        <v>149</v>
      </c>
      <c r="F57" s="121">
        <v>302</v>
      </c>
      <c r="G57" s="120">
        <v>0</v>
      </c>
      <c r="H57" s="46" t="e">
        <v>#DIV/0!</v>
      </c>
      <c r="I57" s="63">
        <v>302</v>
      </c>
      <c r="J57" s="46">
        <v>0.49337748344370863</v>
      </c>
      <c r="K57" s="46" t="e">
        <v>#DIV/0!</v>
      </c>
      <c r="L57" s="59" t="e">
        <v>#DIV/0!</v>
      </c>
    </row>
    <row r="58" spans="1:12" s="31" customFormat="1" x14ac:dyDescent="0.4">
      <c r="A58" s="34" t="s">
        <v>190</v>
      </c>
      <c r="B58" s="118">
        <v>360</v>
      </c>
      <c r="C58" s="119">
        <v>0</v>
      </c>
      <c r="D58" s="46" t="e">
        <v>#DIV/0!</v>
      </c>
      <c r="E58" s="67">
        <v>360</v>
      </c>
      <c r="F58" s="119">
        <v>555</v>
      </c>
      <c r="G58" s="118">
        <v>0</v>
      </c>
      <c r="H58" s="36" t="e">
        <v>#DIV/0!</v>
      </c>
      <c r="I58" s="44">
        <v>555</v>
      </c>
      <c r="J58" s="36">
        <v>0.64864864864864868</v>
      </c>
      <c r="K58" s="36" t="e">
        <v>#DIV/0!</v>
      </c>
      <c r="L58" s="35" t="e">
        <v>#DIV/0!</v>
      </c>
    </row>
    <row r="59" spans="1:12" x14ac:dyDescent="0.4">
      <c r="A59" s="66" t="s">
        <v>93</v>
      </c>
      <c r="B59" s="117"/>
      <c r="C59" s="117"/>
      <c r="D59" s="115"/>
      <c r="E59" s="116"/>
      <c r="F59" s="117"/>
      <c r="G59" s="117"/>
      <c r="H59" s="115"/>
      <c r="I59" s="116"/>
      <c r="J59" s="115"/>
      <c r="K59" s="115"/>
      <c r="L59" s="114"/>
    </row>
    <row r="60" spans="1:12" x14ac:dyDescent="0.4">
      <c r="A60" s="113" t="s">
        <v>189</v>
      </c>
      <c r="B60" s="112"/>
      <c r="C60" s="111"/>
      <c r="D60" s="110"/>
      <c r="E60" s="109"/>
      <c r="F60" s="112"/>
      <c r="G60" s="111"/>
      <c r="H60" s="110"/>
      <c r="I60" s="109"/>
      <c r="J60" s="108"/>
      <c r="K60" s="108"/>
      <c r="L60" s="107"/>
    </row>
    <row r="61" spans="1:12" x14ac:dyDescent="0.4">
      <c r="A61" s="34" t="s">
        <v>188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x14ac:dyDescent="0.4">
      <c r="A62" s="66" t="s">
        <v>187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x14ac:dyDescent="0.4">
      <c r="A63" s="151" t="s">
        <v>186</v>
      </c>
      <c r="B63" s="219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185</v>
      </c>
      <c r="C64" s="28"/>
      <c r="E64" s="29"/>
      <c r="G64" s="28"/>
      <c r="I64" s="29"/>
      <c r="K64" s="28"/>
    </row>
    <row r="65" spans="1:11" x14ac:dyDescent="0.4">
      <c r="A65" s="28" t="s">
        <v>184</v>
      </c>
      <c r="C65" s="28"/>
      <c r="E65" s="29"/>
      <c r="G65" s="28"/>
      <c r="I65" s="29"/>
      <c r="K65" s="28"/>
    </row>
    <row r="66" spans="1:11" x14ac:dyDescent="0.4">
      <c r="A66" s="28" t="s">
        <v>183</v>
      </c>
    </row>
    <row r="67" spans="1:11" x14ac:dyDescent="0.4">
      <c r="A67" s="28" t="s">
        <v>227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2009年10月上旬航空旅客輸送実績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10月(中旬)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241</v>
      </c>
      <c r="C4" s="269" t="s">
        <v>240</v>
      </c>
      <c r="D4" s="274" t="s">
        <v>90</v>
      </c>
      <c r="E4" s="274"/>
      <c r="F4" s="275" t="s">
        <v>241</v>
      </c>
      <c r="G4" s="275" t="s">
        <v>240</v>
      </c>
      <c r="H4" s="274" t="s">
        <v>90</v>
      </c>
      <c r="I4" s="274"/>
      <c r="J4" s="275" t="s">
        <v>241</v>
      </c>
      <c r="K4" s="275" t="s">
        <v>240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165460</v>
      </c>
      <c r="C6" s="171">
        <v>195913</v>
      </c>
      <c r="D6" s="76">
        <v>0.84455855405205371</v>
      </c>
      <c r="E6" s="77">
        <v>-30453</v>
      </c>
      <c r="F6" s="171">
        <v>234415</v>
      </c>
      <c r="G6" s="171">
        <v>242230</v>
      </c>
      <c r="H6" s="76">
        <v>0.96773727449118607</v>
      </c>
      <c r="I6" s="77">
        <v>-7815</v>
      </c>
      <c r="J6" s="76">
        <v>0.70584220293069988</v>
      </c>
      <c r="K6" s="76">
        <v>0.80878916732031536</v>
      </c>
      <c r="L6" s="90">
        <v>-0.10294696438961548</v>
      </c>
    </row>
    <row r="7" spans="1:17" s="58" customFormat="1" x14ac:dyDescent="0.4">
      <c r="A7" s="66" t="s">
        <v>87</v>
      </c>
      <c r="B7" s="171">
        <v>79140</v>
      </c>
      <c r="C7" s="171">
        <v>97342</v>
      </c>
      <c r="D7" s="76">
        <v>0.81300980049721605</v>
      </c>
      <c r="E7" s="77">
        <v>-18202</v>
      </c>
      <c r="F7" s="171">
        <v>110789</v>
      </c>
      <c r="G7" s="171">
        <v>120253</v>
      </c>
      <c r="H7" s="76">
        <v>0.9212992607253041</v>
      </c>
      <c r="I7" s="77">
        <v>-9464</v>
      </c>
      <c r="J7" s="76">
        <v>0.71433084512000289</v>
      </c>
      <c r="K7" s="76">
        <v>0.8094766866523081</v>
      </c>
      <c r="L7" s="90">
        <v>-9.5145841532305209E-2</v>
      </c>
    </row>
    <row r="8" spans="1:17" x14ac:dyDescent="0.4">
      <c r="A8" s="100" t="s">
        <v>222</v>
      </c>
      <c r="B8" s="172">
        <v>63594</v>
      </c>
      <c r="C8" s="172">
        <v>78857</v>
      </c>
      <c r="D8" s="88">
        <v>0.80644711312882811</v>
      </c>
      <c r="E8" s="74">
        <v>-15263</v>
      </c>
      <c r="F8" s="172">
        <v>88564</v>
      </c>
      <c r="G8" s="172">
        <v>96418</v>
      </c>
      <c r="H8" s="88">
        <v>0.91854218092057505</v>
      </c>
      <c r="I8" s="74">
        <v>-7854</v>
      </c>
      <c r="J8" s="88">
        <v>0.71805699832889214</v>
      </c>
      <c r="K8" s="88">
        <v>0.81786595863842848</v>
      </c>
      <c r="L8" s="87">
        <v>-9.9808960309536343E-2</v>
      </c>
    </row>
    <row r="9" spans="1:17" x14ac:dyDescent="0.4">
      <c r="A9" s="38" t="s">
        <v>84</v>
      </c>
      <c r="B9" s="138">
        <v>41810</v>
      </c>
      <c r="C9" s="138">
        <v>50789</v>
      </c>
      <c r="D9" s="82">
        <v>0.82320975014274744</v>
      </c>
      <c r="E9" s="83">
        <v>-8979</v>
      </c>
      <c r="F9" s="138">
        <v>57887</v>
      </c>
      <c r="G9" s="138">
        <v>57172</v>
      </c>
      <c r="H9" s="82">
        <v>1.0125061218778424</v>
      </c>
      <c r="I9" s="83">
        <v>715</v>
      </c>
      <c r="J9" s="82">
        <v>0.72226924870869103</v>
      </c>
      <c r="K9" s="82">
        <v>0.88835443923598967</v>
      </c>
      <c r="L9" s="81">
        <v>-0.16608519052729864</v>
      </c>
    </row>
    <row r="10" spans="1:17" x14ac:dyDescent="0.4">
      <c r="A10" s="39" t="s">
        <v>86</v>
      </c>
      <c r="B10" s="138">
        <v>3912</v>
      </c>
      <c r="C10" s="138">
        <v>4124</v>
      </c>
      <c r="D10" s="84">
        <v>0.94859359844810864</v>
      </c>
      <c r="E10" s="71">
        <v>-212</v>
      </c>
      <c r="F10" s="138">
        <v>5000</v>
      </c>
      <c r="G10" s="138">
        <v>5000</v>
      </c>
      <c r="H10" s="84">
        <v>1</v>
      </c>
      <c r="I10" s="71">
        <v>0</v>
      </c>
      <c r="J10" s="84">
        <v>0.78239999999999998</v>
      </c>
      <c r="K10" s="84">
        <v>0.82479999999999998</v>
      </c>
      <c r="L10" s="89">
        <v>-4.2399999999999993E-2</v>
      </c>
    </row>
    <row r="11" spans="1:17" x14ac:dyDescent="0.4">
      <c r="A11" s="39" t="s">
        <v>197</v>
      </c>
      <c r="B11" s="138">
        <v>6018</v>
      </c>
      <c r="C11" s="138">
        <v>7585</v>
      </c>
      <c r="D11" s="84">
        <v>0.79340804218853</v>
      </c>
      <c r="E11" s="71">
        <v>-1567</v>
      </c>
      <c r="F11" s="138">
        <v>8215</v>
      </c>
      <c r="G11" s="138">
        <v>12475</v>
      </c>
      <c r="H11" s="84">
        <v>0.65851703406813622</v>
      </c>
      <c r="I11" s="71">
        <v>-4260</v>
      </c>
      <c r="J11" s="84">
        <v>0.73256238587948874</v>
      </c>
      <c r="K11" s="84">
        <v>0.60801603206412824</v>
      </c>
      <c r="L11" s="89">
        <v>0.1245463538153605</v>
      </c>
    </row>
    <row r="12" spans="1:17" x14ac:dyDescent="0.4">
      <c r="A12" s="39" t="s">
        <v>82</v>
      </c>
      <c r="B12" s="138">
        <v>5311</v>
      </c>
      <c r="C12" s="138">
        <v>7257</v>
      </c>
      <c r="D12" s="84">
        <v>0.73184511506132011</v>
      </c>
      <c r="E12" s="71">
        <v>-1946</v>
      </c>
      <c r="F12" s="138">
        <v>9309</v>
      </c>
      <c r="G12" s="138">
        <v>9590</v>
      </c>
      <c r="H12" s="84">
        <v>0.97069864442127218</v>
      </c>
      <c r="I12" s="71">
        <v>-281</v>
      </c>
      <c r="J12" s="84">
        <v>0.57052314964013318</v>
      </c>
      <c r="K12" s="84">
        <v>0.75672575599582903</v>
      </c>
      <c r="L12" s="89">
        <v>-0.18620260635569585</v>
      </c>
    </row>
    <row r="13" spans="1:17" x14ac:dyDescent="0.4">
      <c r="A13" s="39" t="s">
        <v>83</v>
      </c>
      <c r="B13" s="138">
        <v>6543</v>
      </c>
      <c r="C13" s="138">
        <v>9102</v>
      </c>
      <c r="D13" s="84">
        <v>0.71885299934080427</v>
      </c>
      <c r="E13" s="71">
        <v>-2559</v>
      </c>
      <c r="F13" s="138">
        <v>8153</v>
      </c>
      <c r="G13" s="138">
        <v>12181</v>
      </c>
      <c r="H13" s="84">
        <v>0.66932107380346439</v>
      </c>
      <c r="I13" s="71">
        <v>-4028</v>
      </c>
      <c r="J13" s="84">
        <v>0.80252667729670057</v>
      </c>
      <c r="K13" s="84">
        <v>0.74722929151957962</v>
      </c>
      <c r="L13" s="89">
        <v>5.5297385777120955E-2</v>
      </c>
    </row>
    <row r="14" spans="1:17" x14ac:dyDescent="0.4">
      <c r="A14" s="41" t="s">
        <v>221</v>
      </c>
      <c r="B14" s="138">
        <v>0</v>
      </c>
      <c r="C14" s="138">
        <v>0</v>
      </c>
      <c r="D14" s="84" t="e">
        <v>#DIV/0!</v>
      </c>
      <c r="E14" s="85">
        <v>0</v>
      </c>
      <c r="F14" s="138">
        <v>0</v>
      </c>
      <c r="G14" s="138">
        <v>0</v>
      </c>
      <c r="H14" s="82" t="e">
        <v>#DIV/0!</v>
      </c>
      <c r="I14" s="83">
        <v>0</v>
      </c>
      <c r="J14" s="84" t="e">
        <v>#DIV/0!</v>
      </c>
      <c r="K14" s="84" t="e">
        <v>#DIV/0!</v>
      </c>
      <c r="L14" s="156" t="e">
        <v>#DIV/0!</v>
      </c>
    </row>
    <row r="15" spans="1:17" x14ac:dyDescent="0.4">
      <c r="A15" s="45" t="s">
        <v>220</v>
      </c>
      <c r="B15" s="138">
        <v>0</v>
      </c>
      <c r="C15" s="138">
        <v>0</v>
      </c>
      <c r="D15" s="84" t="e">
        <v>#DIV/0!</v>
      </c>
      <c r="E15" s="71">
        <v>0</v>
      </c>
      <c r="F15" s="138">
        <v>0</v>
      </c>
      <c r="G15" s="138">
        <v>0</v>
      </c>
      <c r="H15" s="82" t="e">
        <v>#DIV/0!</v>
      </c>
      <c r="I15" s="83">
        <v>0</v>
      </c>
      <c r="J15" s="86" t="e">
        <v>#DIV/0!</v>
      </c>
      <c r="K15" s="86" t="e">
        <v>#DIV/0!</v>
      </c>
      <c r="L15" s="78" t="e">
        <v>#DIV/0!</v>
      </c>
    </row>
    <row r="16" spans="1:17" x14ac:dyDescent="0.4">
      <c r="A16" s="45" t="s">
        <v>219</v>
      </c>
      <c r="B16" s="121">
        <v>0</v>
      </c>
      <c r="C16" s="121">
        <v>0</v>
      </c>
      <c r="D16" s="86" t="e">
        <v>#DIV/0!</v>
      </c>
      <c r="E16" s="70">
        <v>0</v>
      </c>
      <c r="F16" s="121">
        <v>0</v>
      </c>
      <c r="G16" s="121">
        <v>0</v>
      </c>
      <c r="H16" s="86" t="e">
        <v>#DIV/0!</v>
      </c>
      <c r="I16" s="85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72">
        <v>14809</v>
      </c>
      <c r="C17" s="172">
        <v>17590</v>
      </c>
      <c r="D17" s="88">
        <v>0.84189880613985224</v>
      </c>
      <c r="E17" s="74">
        <v>-2781</v>
      </c>
      <c r="F17" s="172">
        <v>21000</v>
      </c>
      <c r="G17" s="172">
        <v>22665</v>
      </c>
      <c r="H17" s="88">
        <v>0.92653871608206484</v>
      </c>
      <c r="I17" s="74">
        <v>-1665</v>
      </c>
      <c r="J17" s="88">
        <v>0.70519047619047615</v>
      </c>
      <c r="K17" s="88">
        <v>0.7760864769468343</v>
      </c>
      <c r="L17" s="87">
        <v>-7.0896000756358157E-2</v>
      </c>
    </row>
    <row r="18" spans="1:12" x14ac:dyDescent="0.4">
      <c r="A18" s="38" t="s">
        <v>217</v>
      </c>
      <c r="B18" s="125">
        <v>0</v>
      </c>
      <c r="C18" s="138">
        <v>0</v>
      </c>
      <c r="D18" s="82" t="e">
        <v>#DIV/0!</v>
      </c>
      <c r="E18" s="83">
        <v>0</v>
      </c>
      <c r="F18" s="138">
        <v>0</v>
      </c>
      <c r="G18" s="128">
        <v>0</v>
      </c>
      <c r="H18" s="82" t="e">
        <v>#DIV/0!</v>
      </c>
      <c r="I18" s="83">
        <v>0</v>
      </c>
      <c r="J18" s="82" t="e">
        <v>#DIV/0!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73">
        <v>0</v>
      </c>
      <c r="C19" s="138">
        <v>1007</v>
      </c>
      <c r="D19" s="84">
        <v>0</v>
      </c>
      <c r="E19" s="71">
        <v>-1007</v>
      </c>
      <c r="F19" s="138">
        <v>0</v>
      </c>
      <c r="G19" s="128">
        <v>1495</v>
      </c>
      <c r="H19" s="84">
        <v>0</v>
      </c>
      <c r="I19" s="71">
        <v>-1495</v>
      </c>
      <c r="J19" s="84" t="e">
        <v>#DIV/0!</v>
      </c>
      <c r="K19" s="84">
        <v>0.67357859531772579</v>
      </c>
      <c r="L19" s="89" t="e">
        <v>#DIV/0!</v>
      </c>
    </row>
    <row r="20" spans="1:12" x14ac:dyDescent="0.4">
      <c r="A20" s="39" t="s">
        <v>188</v>
      </c>
      <c r="B20" s="125">
        <v>987</v>
      </c>
      <c r="C20" s="138">
        <v>1203</v>
      </c>
      <c r="D20" s="84">
        <v>0.82044887780548625</v>
      </c>
      <c r="E20" s="71">
        <v>-216</v>
      </c>
      <c r="F20" s="138">
        <v>1455</v>
      </c>
      <c r="G20" s="128">
        <v>1460</v>
      </c>
      <c r="H20" s="84">
        <v>0.99657534246575341</v>
      </c>
      <c r="I20" s="71">
        <v>-5</v>
      </c>
      <c r="J20" s="84">
        <v>0.67835051546391756</v>
      </c>
      <c r="K20" s="84">
        <v>0.82397260273972606</v>
      </c>
      <c r="L20" s="89">
        <v>-0.1456220872758085</v>
      </c>
    </row>
    <row r="21" spans="1:12" x14ac:dyDescent="0.4">
      <c r="A21" s="39" t="s">
        <v>216</v>
      </c>
      <c r="B21" s="125">
        <v>2364</v>
      </c>
      <c r="C21" s="138">
        <v>2813</v>
      </c>
      <c r="D21" s="84">
        <v>0.84038393174546744</v>
      </c>
      <c r="E21" s="71">
        <v>-449</v>
      </c>
      <c r="F21" s="138">
        <v>2995</v>
      </c>
      <c r="G21" s="128">
        <v>3000</v>
      </c>
      <c r="H21" s="84">
        <v>0.99833333333333329</v>
      </c>
      <c r="I21" s="71">
        <v>-5</v>
      </c>
      <c r="J21" s="84">
        <v>0.78931552587646081</v>
      </c>
      <c r="K21" s="84">
        <v>0.93766666666666665</v>
      </c>
      <c r="L21" s="89">
        <v>-0.14835114079020584</v>
      </c>
    </row>
    <row r="22" spans="1:12" x14ac:dyDescent="0.4">
      <c r="A22" s="39" t="s">
        <v>215</v>
      </c>
      <c r="B22" s="123">
        <v>1400</v>
      </c>
      <c r="C22" s="138">
        <v>1454</v>
      </c>
      <c r="D22" s="79">
        <v>0.96286107290233836</v>
      </c>
      <c r="E22" s="70">
        <v>-54</v>
      </c>
      <c r="F22" s="138">
        <v>1500</v>
      </c>
      <c r="G22" s="128">
        <v>1500</v>
      </c>
      <c r="H22" s="79">
        <v>1</v>
      </c>
      <c r="I22" s="70">
        <v>0</v>
      </c>
      <c r="J22" s="79">
        <v>0.93333333333333335</v>
      </c>
      <c r="K22" s="79">
        <v>0.96933333333333338</v>
      </c>
      <c r="L22" s="78">
        <v>-3.6000000000000032E-2</v>
      </c>
    </row>
    <row r="23" spans="1:12" x14ac:dyDescent="0.4">
      <c r="A23" s="45" t="s">
        <v>214</v>
      </c>
      <c r="B23" s="125">
        <v>0</v>
      </c>
      <c r="C23" s="138">
        <v>0</v>
      </c>
      <c r="D23" s="84" t="e">
        <v>#DIV/0!</v>
      </c>
      <c r="E23" s="71">
        <v>0</v>
      </c>
      <c r="F23" s="138">
        <v>0</v>
      </c>
      <c r="G23" s="128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213</v>
      </c>
      <c r="B24" s="125">
        <v>1049</v>
      </c>
      <c r="C24" s="138">
        <v>1089</v>
      </c>
      <c r="D24" s="84">
        <v>0.96326905417814512</v>
      </c>
      <c r="E24" s="71">
        <v>-40</v>
      </c>
      <c r="F24" s="138">
        <v>1500</v>
      </c>
      <c r="G24" s="128">
        <v>1500</v>
      </c>
      <c r="H24" s="84">
        <v>1</v>
      </c>
      <c r="I24" s="71">
        <v>0</v>
      </c>
      <c r="J24" s="84">
        <v>0.69933333333333336</v>
      </c>
      <c r="K24" s="84">
        <v>0.72599999999999998</v>
      </c>
      <c r="L24" s="89">
        <v>-2.6666666666666616E-2</v>
      </c>
    </row>
    <row r="25" spans="1:12" x14ac:dyDescent="0.4">
      <c r="A25" s="39" t="s">
        <v>212</v>
      </c>
      <c r="B25" s="125">
        <v>792</v>
      </c>
      <c r="C25" s="138">
        <v>932</v>
      </c>
      <c r="D25" s="84">
        <v>0.84978540772532185</v>
      </c>
      <c r="E25" s="71">
        <v>-140</v>
      </c>
      <c r="F25" s="138">
        <v>1500</v>
      </c>
      <c r="G25" s="128">
        <v>1500</v>
      </c>
      <c r="H25" s="84">
        <v>1</v>
      </c>
      <c r="I25" s="71">
        <v>0</v>
      </c>
      <c r="J25" s="84">
        <v>0.52800000000000002</v>
      </c>
      <c r="K25" s="84">
        <v>0.62133333333333329</v>
      </c>
      <c r="L25" s="89">
        <v>-9.3333333333333268E-2</v>
      </c>
    </row>
    <row r="26" spans="1:12" x14ac:dyDescent="0.4">
      <c r="A26" s="39" t="s">
        <v>211</v>
      </c>
      <c r="B26" s="128">
        <v>782</v>
      </c>
      <c r="C26" s="138">
        <v>0</v>
      </c>
      <c r="D26" s="84" t="e">
        <v>#DIV/0!</v>
      </c>
      <c r="E26" s="71">
        <v>782</v>
      </c>
      <c r="F26" s="138">
        <v>1500</v>
      </c>
      <c r="G26" s="128">
        <v>0</v>
      </c>
      <c r="H26" s="84" t="e">
        <v>#DIV/0!</v>
      </c>
      <c r="I26" s="71">
        <v>1500</v>
      </c>
      <c r="J26" s="84">
        <v>0.52133333333333332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23">
        <v>782</v>
      </c>
      <c r="C27" s="138">
        <v>429</v>
      </c>
      <c r="D27" s="79">
        <v>1.8228438228438228</v>
      </c>
      <c r="E27" s="70">
        <v>353</v>
      </c>
      <c r="F27" s="138">
        <v>1495</v>
      </c>
      <c r="G27" s="128">
        <v>750</v>
      </c>
      <c r="H27" s="79">
        <v>1.9933333333333334</v>
      </c>
      <c r="I27" s="70">
        <v>745</v>
      </c>
      <c r="J27" s="79">
        <v>0.52307692307692311</v>
      </c>
      <c r="K27" s="79">
        <v>0.57199999999999995</v>
      </c>
      <c r="L27" s="78">
        <v>-4.8923076923076847E-2</v>
      </c>
    </row>
    <row r="28" spans="1:12" x14ac:dyDescent="0.4">
      <c r="A28" s="45" t="s">
        <v>209</v>
      </c>
      <c r="B28" s="125">
        <v>0</v>
      </c>
      <c r="C28" s="138">
        <v>447</v>
      </c>
      <c r="D28" s="84">
        <v>0</v>
      </c>
      <c r="E28" s="71">
        <v>-447</v>
      </c>
      <c r="F28" s="138">
        <v>0</v>
      </c>
      <c r="G28" s="128">
        <v>750</v>
      </c>
      <c r="H28" s="84">
        <v>0</v>
      </c>
      <c r="I28" s="71">
        <v>-750</v>
      </c>
      <c r="J28" s="84" t="e">
        <v>#DIV/0!</v>
      </c>
      <c r="K28" s="84">
        <v>0.59599999999999997</v>
      </c>
      <c r="L28" s="89" t="e">
        <v>#DIV/0!</v>
      </c>
    </row>
    <row r="29" spans="1:12" x14ac:dyDescent="0.4">
      <c r="A29" s="39" t="s">
        <v>208</v>
      </c>
      <c r="B29" s="125">
        <v>1073</v>
      </c>
      <c r="C29" s="138">
        <v>1183</v>
      </c>
      <c r="D29" s="84">
        <v>0.90701606086221476</v>
      </c>
      <c r="E29" s="71">
        <v>-110</v>
      </c>
      <c r="F29" s="138">
        <v>1500</v>
      </c>
      <c r="G29" s="128">
        <v>1500</v>
      </c>
      <c r="H29" s="84">
        <v>1</v>
      </c>
      <c r="I29" s="71">
        <v>0</v>
      </c>
      <c r="J29" s="84">
        <v>0.71533333333333338</v>
      </c>
      <c r="K29" s="84">
        <v>0.78866666666666663</v>
      </c>
      <c r="L29" s="89">
        <v>-7.333333333333325E-2</v>
      </c>
    </row>
    <row r="30" spans="1:12" x14ac:dyDescent="0.4">
      <c r="A30" s="45" t="s">
        <v>207</v>
      </c>
      <c r="B30" s="123">
        <v>0</v>
      </c>
      <c r="C30" s="138">
        <v>1010</v>
      </c>
      <c r="D30" s="79">
        <v>0</v>
      </c>
      <c r="E30" s="70">
        <v>-1010</v>
      </c>
      <c r="F30" s="138">
        <v>0</v>
      </c>
      <c r="G30" s="128">
        <v>1500</v>
      </c>
      <c r="H30" s="79">
        <v>0</v>
      </c>
      <c r="I30" s="70">
        <v>-1500</v>
      </c>
      <c r="J30" s="79" t="e">
        <v>#DIV/0!</v>
      </c>
      <c r="K30" s="79">
        <v>0.67333333333333334</v>
      </c>
      <c r="L30" s="78" t="e">
        <v>#DIV/0!</v>
      </c>
    </row>
    <row r="31" spans="1:12" x14ac:dyDescent="0.4">
      <c r="A31" s="45" t="s">
        <v>206</v>
      </c>
      <c r="B31" s="123">
        <v>1522</v>
      </c>
      <c r="C31" s="121">
        <v>1818</v>
      </c>
      <c r="D31" s="79">
        <v>0.83718371837183714</v>
      </c>
      <c r="E31" s="70">
        <v>-296</v>
      </c>
      <c r="F31" s="121">
        <v>1945</v>
      </c>
      <c r="G31" s="120">
        <v>2100</v>
      </c>
      <c r="H31" s="79">
        <v>0.92619047619047623</v>
      </c>
      <c r="I31" s="70">
        <v>-155</v>
      </c>
      <c r="J31" s="79">
        <v>0.78251928020565553</v>
      </c>
      <c r="K31" s="79">
        <v>0.86571428571428577</v>
      </c>
      <c r="L31" s="78">
        <v>-8.3195005508630238E-2</v>
      </c>
    </row>
    <row r="32" spans="1:12" x14ac:dyDescent="0.4">
      <c r="A32" s="39" t="s">
        <v>205</v>
      </c>
      <c r="B32" s="125">
        <v>889</v>
      </c>
      <c r="C32" s="126">
        <v>1179</v>
      </c>
      <c r="D32" s="84">
        <v>0.75402883799830367</v>
      </c>
      <c r="E32" s="71">
        <v>-290</v>
      </c>
      <c r="F32" s="126">
        <v>1500</v>
      </c>
      <c r="G32" s="126">
        <v>1500</v>
      </c>
      <c r="H32" s="84">
        <v>1</v>
      </c>
      <c r="I32" s="71">
        <v>0</v>
      </c>
      <c r="J32" s="84">
        <v>0.59266666666666667</v>
      </c>
      <c r="K32" s="84">
        <v>0.78600000000000003</v>
      </c>
      <c r="L32" s="89">
        <v>-0.19333333333333336</v>
      </c>
    </row>
    <row r="33" spans="1:12" x14ac:dyDescent="0.4">
      <c r="A33" s="45" t="s">
        <v>204</v>
      </c>
      <c r="B33" s="123">
        <v>3169</v>
      </c>
      <c r="C33" s="121">
        <v>3026</v>
      </c>
      <c r="D33" s="79">
        <v>1.0472571050892268</v>
      </c>
      <c r="E33" s="70">
        <v>143</v>
      </c>
      <c r="F33" s="121">
        <v>4110</v>
      </c>
      <c r="G33" s="120">
        <v>4110</v>
      </c>
      <c r="H33" s="79">
        <v>1</v>
      </c>
      <c r="I33" s="70">
        <v>0</v>
      </c>
      <c r="J33" s="79">
        <v>0.77104622871046224</v>
      </c>
      <c r="K33" s="79">
        <v>0.73625304136253045</v>
      </c>
      <c r="L33" s="78">
        <v>3.4793187347931798E-2</v>
      </c>
    </row>
    <row r="34" spans="1:12" x14ac:dyDescent="0.4">
      <c r="A34" s="100" t="s">
        <v>203</v>
      </c>
      <c r="B34" s="172">
        <v>737</v>
      </c>
      <c r="C34" s="172">
        <v>895</v>
      </c>
      <c r="D34" s="88">
        <v>0.82346368715083795</v>
      </c>
      <c r="E34" s="74">
        <v>-158</v>
      </c>
      <c r="F34" s="172">
        <v>1225</v>
      </c>
      <c r="G34" s="172">
        <v>1170</v>
      </c>
      <c r="H34" s="88">
        <v>1.0470085470085471</v>
      </c>
      <c r="I34" s="74">
        <v>55</v>
      </c>
      <c r="J34" s="88">
        <v>0.60163265306122449</v>
      </c>
      <c r="K34" s="88">
        <v>0.7649572649572649</v>
      </c>
      <c r="L34" s="87">
        <v>-0.16332461189604042</v>
      </c>
    </row>
    <row r="35" spans="1:12" x14ac:dyDescent="0.4">
      <c r="A35" s="38" t="s">
        <v>202</v>
      </c>
      <c r="B35" s="138">
        <v>474</v>
      </c>
      <c r="C35" s="138">
        <v>621</v>
      </c>
      <c r="D35" s="82">
        <v>0.76328502415458932</v>
      </c>
      <c r="E35" s="83">
        <v>-147</v>
      </c>
      <c r="F35" s="138">
        <v>835</v>
      </c>
      <c r="G35" s="138">
        <v>780</v>
      </c>
      <c r="H35" s="82">
        <v>1.0705128205128205</v>
      </c>
      <c r="I35" s="83">
        <v>55</v>
      </c>
      <c r="J35" s="82">
        <v>0.56766467065868265</v>
      </c>
      <c r="K35" s="82">
        <v>0.7961538461538461</v>
      </c>
      <c r="L35" s="81">
        <v>-0.22848917549516345</v>
      </c>
    </row>
    <row r="36" spans="1:12" x14ac:dyDescent="0.4">
      <c r="A36" s="39" t="s">
        <v>201</v>
      </c>
      <c r="B36" s="138">
        <v>263</v>
      </c>
      <c r="C36" s="138">
        <v>274</v>
      </c>
      <c r="D36" s="84">
        <v>0.95985401459854014</v>
      </c>
      <c r="E36" s="71">
        <v>-11</v>
      </c>
      <c r="F36" s="138">
        <v>390</v>
      </c>
      <c r="G36" s="138">
        <v>390</v>
      </c>
      <c r="H36" s="84">
        <v>1</v>
      </c>
      <c r="I36" s="71">
        <v>0</v>
      </c>
      <c r="J36" s="84">
        <v>0.67435897435897441</v>
      </c>
      <c r="K36" s="84">
        <v>0.70256410256410251</v>
      </c>
      <c r="L36" s="89">
        <v>-2.8205128205128105E-2</v>
      </c>
    </row>
    <row r="37" spans="1:12" s="58" customFormat="1" x14ac:dyDescent="0.4">
      <c r="A37" s="66" t="s">
        <v>85</v>
      </c>
      <c r="B37" s="137">
        <v>86320</v>
      </c>
      <c r="C37" s="137">
        <v>98571</v>
      </c>
      <c r="D37" s="76">
        <v>0.87571395237950311</v>
      </c>
      <c r="E37" s="77">
        <v>-12251</v>
      </c>
      <c r="F37" s="137">
        <v>123626</v>
      </c>
      <c r="G37" s="137">
        <v>121977</v>
      </c>
      <c r="H37" s="76">
        <v>1.013518942095641</v>
      </c>
      <c r="I37" s="77">
        <v>1649</v>
      </c>
      <c r="J37" s="76">
        <v>0.69823499911021958</v>
      </c>
      <c r="K37" s="76">
        <v>0.80811136525738458</v>
      </c>
      <c r="L37" s="90">
        <v>-0.10987636614716501</v>
      </c>
    </row>
    <row r="38" spans="1:12" s="58" customFormat="1" x14ac:dyDescent="0.4">
      <c r="A38" s="100" t="s">
        <v>200</v>
      </c>
      <c r="B38" s="171">
        <v>85769</v>
      </c>
      <c r="C38" s="171">
        <v>98571</v>
      </c>
      <c r="D38" s="76">
        <v>0.87012407300321593</v>
      </c>
      <c r="E38" s="77">
        <v>-12802</v>
      </c>
      <c r="F38" s="171">
        <v>122715</v>
      </c>
      <c r="G38" s="171">
        <v>121977</v>
      </c>
      <c r="H38" s="76">
        <v>1.0060503209621485</v>
      </c>
      <c r="I38" s="77">
        <v>738</v>
      </c>
      <c r="J38" s="76">
        <v>0.69892841135965444</v>
      </c>
      <c r="K38" s="76">
        <v>0.80811136525738458</v>
      </c>
      <c r="L38" s="90">
        <v>-0.10918295389773014</v>
      </c>
    </row>
    <row r="39" spans="1:12" x14ac:dyDescent="0.4">
      <c r="A39" s="39" t="s">
        <v>84</v>
      </c>
      <c r="B39" s="169">
        <v>37843</v>
      </c>
      <c r="C39" s="169">
        <v>42124</v>
      </c>
      <c r="D39" s="170">
        <v>0.89837147469376133</v>
      </c>
      <c r="E39" s="70">
        <v>-4281</v>
      </c>
      <c r="F39" s="169">
        <v>47863</v>
      </c>
      <c r="G39" s="169">
        <v>45119</v>
      </c>
      <c r="H39" s="79">
        <v>1.0608169507302909</v>
      </c>
      <c r="I39" s="70">
        <v>2744</v>
      </c>
      <c r="J39" s="79">
        <v>0.79065248730752358</v>
      </c>
      <c r="K39" s="79">
        <v>0.93361998271238278</v>
      </c>
      <c r="L39" s="78">
        <v>-0.1429674954048592</v>
      </c>
    </row>
    <row r="40" spans="1:12" x14ac:dyDescent="0.4">
      <c r="A40" s="39" t="s">
        <v>199</v>
      </c>
      <c r="B40" s="159">
        <v>1576</v>
      </c>
      <c r="C40" s="159">
        <v>1379</v>
      </c>
      <c r="D40" s="84">
        <v>1.1428571428571428</v>
      </c>
      <c r="E40" s="71">
        <v>197</v>
      </c>
      <c r="F40" s="160">
        <v>2152</v>
      </c>
      <c r="G40" s="159">
        <v>2152</v>
      </c>
      <c r="H40" s="84">
        <v>1</v>
      </c>
      <c r="I40" s="71">
        <v>0</v>
      </c>
      <c r="J40" s="84">
        <v>0.73234200743494426</v>
      </c>
      <c r="K40" s="84">
        <v>0.64079925650557623</v>
      </c>
      <c r="L40" s="89">
        <v>9.1542750929368033E-2</v>
      </c>
    </row>
    <row r="41" spans="1:12" x14ac:dyDescent="0.4">
      <c r="A41" s="39" t="s">
        <v>198</v>
      </c>
      <c r="B41" s="159">
        <v>4522</v>
      </c>
      <c r="C41" s="159">
        <v>4590</v>
      </c>
      <c r="D41" s="84">
        <v>0.98518518518518516</v>
      </c>
      <c r="E41" s="71">
        <v>-68</v>
      </c>
      <c r="F41" s="160">
        <v>5140</v>
      </c>
      <c r="G41" s="159">
        <v>5140</v>
      </c>
      <c r="H41" s="166">
        <v>1</v>
      </c>
      <c r="I41" s="71">
        <v>0</v>
      </c>
      <c r="J41" s="84">
        <v>0.87976653696498053</v>
      </c>
      <c r="K41" s="84">
        <v>0.89299610894941639</v>
      </c>
      <c r="L41" s="89">
        <v>-1.3229571984435862E-2</v>
      </c>
    </row>
    <row r="42" spans="1:12" x14ac:dyDescent="0.4">
      <c r="A42" s="45" t="s">
        <v>197</v>
      </c>
      <c r="B42" s="159">
        <v>6707</v>
      </c>
      <c r="C42" s="159">
        <v>8918</v>
      </c>
      <c r="D42" s="165">
        <v>0.75207445615608881</v>
      </c>
      <c r="E42" s="91">
        <v>-2211</v>
      </c>
      <c r="F42" s="159">
        <v>10920</v>
      </c>
      <c r="G42" s="159">
        <v>14784</v>
      </c>
      <c r="H42" s="166">
        <v>0.73863636363636365</v>
      </c>
      <c r="I42" s="71">
        <v>-3864</v>
      </c>
      <c r="J42" s="84">
        <v>0.61419413919413923</v>
      </c>
      <c r="K42" s="84">
        <v>0.60321969696969702</v>
      </c>
      <c r="L42" s="89">
        <v>1.0974442224442216E-2</v>
      </c>
    </row>
    <row r="43" spans="1:12" x14ac:dyDescent="0.4">
      <c r="A43" s="45" t="s">
        <v>196</v>
      </c>
      <c r="B43" s="159">
        <v>4942</v>
      </c>
      <c r="C43" s="159">
        <v>5334</v>
      </c>
      <c r="D43" s="165">
        <v>0.92650918635170598</v>
      </c>
      <c r="E43" s="91">
        <v>-392</v>
      </c>
      <c r="F43" s="159">
        <v>7195</v>
      </c>
      <c r="G43" s="159">
        <v>7060</v>
      </c>
      <c r="H43" s="166">
        <v>1.0191218130311614</v>
      </c>
      <c r="I43" s="71">
        <v>135</v>
      </c>
      <c r="J43" s="84">
        <v>0.68686587908269636</v>
      </c>
      <c r="K43" s="84">
        <v>0.75552407932011334</v>
      </c>
      <c r="L43" s="89">
        <v>-6.8658200237416978E-2</v>
      </c>
    </row>
    <row r="44" spans="1:12" x14ac:dyDescent="0.4">
      <c r="A44" s="39" t="s">
        <v>82</v>
      </c>
      <c r="B44" s="159">
        <v>9928</v>
      </c>
      <c r="C44" s="159">
        <v>12730</v>
      </c>
      <c r="D44" s="165">
        <v>0.7798900235663786</v>
      </c>
      <c r="E44" s="91">
        <v>-2802</v>
      </c>
      <c r="F44" s="168">
        <v>16948</v>
      </c>
      <c r="G44" s="168">
        <v>17322</v>
      </c>
      <c r="H44" s="166">
        <v>0.9784089597044221</v>
      </c>
      <c r="I44" s="71">
        <v>-374</v>
      </c>
      <c r="J44" s="84">
        <v>0.58579183384470146</v>
      </c>
      <c r="K44" s="84">
        <v>0.7349035908093754</v>
      </c>
      <c r="L44" s="89">
        <v>-0.14911175696467394</v>
      </c>
    </row>
    <row r="45" spans="1:12" x14ac:dyDescent="0.4">
      <c r="A45" s="39" t="s">
        <v>83</v>
      </c>
      <c r="B45" s="159">
        <v>7684</v>
      </c>
      <c r="C45" s="159">
        <v>9396</v>
      </c>
      <c r="D45" s="165">
        <v>0.81779480630055346</v>
      </c>
      <c r="E45" s="70">
        <v>-1712</v>
      </c>
      <c r="F45" s="160">
        <v>11190</v>
      </c>
      <c r="G45" s="159">
        <v>10890</v>
      </c>
      <c r="H45" s="166">
        <v>1.0275482093663912</v>
      </c>
      <c r="I45" s="71">
        <v>300</v>
      </c>
      <c r="J45" s="84">
        <v>0.68668453976764965</v>
      </c>
      <c r="K45" s="84">
        <v>0.86280991735537194</v>
      </c>
      <c r="L45" s="89">
        <v>-0.17612537758772229</v>
      </c>
    </row>
    <row r="46" spans="1:12" x14ac:dyDescent="0.4">
      <c r="A46" s="39" t="s">
        <v>81</v>
      </c>
      <c r="B46" s="159">
        <v>1940</v>
      </c>
      <c r="C46" s="159">
        <v>2259</v>
      </c>
      <c r="D46" s="165">
        <v>0.85878707392651621</v>
      </c>
      <c r="E46" s="70">
        <v>-319</v>
      </c>
      <c r="F46" s="162">
        <v>2700</v>
      </c>
      <c r="G46" s="161">
        <v>2790</v>
      </c>
      <c r="H46" s="163">
        <v>0.967741935483871</v>
      </c>
      <c r="I46" s="71">
        <v>-90</v>
      </c>
      <c r="J46" s="84">
        <v>0.71851851851851856</v>
      </c>
      <c r="K46" s="84">
        <v>0.80967741935483872</v>
      </c>
      <c r="L46" s="89">
        <v>-9.1158900836320167E-2</v>
      </c>
    </row>
    <row r="47" spans="1:12" x14ac:dyDescent="0.4">
      <c r="A47" s="39" t="s">
        <v>195</v>
      </c>
      <c r="B47" s="159">
        <v>886</v>
      </c>
      <c r="C47" s="159">
        <v>1157</v>
      </c>
      <c r="D47" s="165">
        <v>0.76577355229040622</v>
      </c>
      <c r="E47" s="70">
        <v>-271</v>
      </c>
      <c r="F47" s="160">
        <v>1660</v>
      </c>
      <c r="G47" s="159">
        <v>1660</v>
      </c>
      <c r="H47" s="167">
        <v>1</v>
      </c>
      <c r="I47" s="71">
        <v>0</v>
      </c>
      <c r="J47" s="84">
        <v>0.53373493975903619</v>
      </c>
      <c r="K47" s="84">
        <v>0.69698795180722894</v>
      </c>
      <c r="L47" s="89">
        <v>-0.16325301204819276</v>
      </c>
    </row>
    <row r="48" spans="1:12" x14ac:dyDescent="0.4">
      <c r="A48" s="39" t="s">
        <v>194</v>
      </c>
      <c r="B48" s="159">
        <v>962</v>
      </c>
      <c r="C48" s="159">
        <v>0</v>
      </c>
      <c r="D48" s="165" t="e">
        <v>#DIV/0!</v>
      </c>
      <c r="E48" s="70">
        <v>962</v>
      </c>
      <c r="F48" s="159">
        <v>1200</v>
      </c>
      <c r="G48" s="159">
        <v>0</v>
      </c>
      <c r="H48" s="163" t="e">
        <v>#DIV/0!</v>
      </c>
      <c r="I48" s="71">
        <v>1200</v>
      </c>
      <c r="J48" s="84">
        <v>0.80166666666666664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59">
        <v>2018</v>
      </c>
      <c r="C49" s="159">
        <v>2472</v>
      </c>
      <c r="D49" s="165">
        <v>0.81634304207119746</v>
      </c>
      <c r="E49" s="70">
        <v>-454</v>
      </c>
      <c r="F49" s="160">
        <v>2700</v>
      </c>
      <c r="G49" s="159">
        <v>2700</v>
      </c>
      <c r="H49" s="166">
        <v>1</v>
      </c>
      <c r="I49" s="71">
        <v>0</v>
      </c>
      <c r="J49" s="84">
        <v>0.74740740740740741</v>
      </c>
      <c r="K49" s="84">
        <v>0.91555555555555557</v>
      </c>
      <c r="L49" s="89">
        <v>-0.16814814814814816</v>
      </c>
    </row>
    <row r="50" spans="1:12" x14ac:dyDescent="0.4">
      <c r="A50" s="45" t="s">
        <v>78</v>
      </c>
      <c r="B50" s="159">
        <v>965</v>
      </c>
      <c r="C50" s="159">
        <v>1422</v>
      </c>
      <c r="D50" s="165">
        <v>0.67862165963431786</v>
      </c>
      <c r="E50" s="70">
        <v>-457</v>
      </c>
      <c r="F50" s="162">
        <v>2700</v>
      </c>
      <c r="G50" s="161">
        <v>2790</v>
      </c>
      <c r="H50" s="166">
        <v>0.967741935483871</v>
      </c>
      <c r="I50" s="71">
        <v>-90</v>
      </c>
      <c r="J50" s="84">
        <v>0.3574074074074074</v>
      </c>
      <c r="K50" s="79">
        <v>0.50967741935483868</v>
      </c>
      <c r="L50" s="78">
        <v>-0.15227001194743128</v>
      </c>
    </row>
    <row r="51" spans="1:12" x14ac:dyDescent="0.4">
      <c r="A51" s="39" t="s">
        <v>79</v>
      </c>
      <c r="B51" s="159">
        <v>1676</v>
      </c>
      <c r="C51" s="159">
        <v>1814</v>
      </c>
      <c r="D51" s="165">
        <v>0.92392502756339578</v>
      </c>
      <c r="E51" s="71">
        <v>-138</v>
      </c>
      <c r="F51" s="160">
        <v>2698</v>
      </c>
      <c r="G51" s="161">
        <v>2790</v>
      </c>
      <c r="H51" s="163">
        <v>0.96702508960573474</v>
      </c>
      <c r="I51" s="71">
        <v>-92</v>
      </c>
      <c r="J51" s="84">
        <v>0.62120088954781316</v>
      </c>
      <c r="K51" s="84">
        <v>0.65017921146953406</v>
      </c>
      <c r="L51" s="89">
        <v>-2.8978321921720895E-2</v>
      </c>
    </row>
    <row r="52" spans="1:12" x14ac:dyDescent="0.4">
      <c r="A52" s="39" t="s">
        <v>75</v>
      </c>
      <c r="B52" s="159">
        <v>1952</v>
      </c>
      <c r="C52" s="159">
        <v>3094</v>
      </c>
      <c r="D52" s="165">
        <v>0.63089851325145441</v>
      </c>
      <c r="E52" s="71">
        <v>-1142</v>
      </c>
      <c r="F52" s="164">
        <v>3589</v>
      </c>
      <c r="G52" s="159">
        <v>3920</v>
      </c>
      <c r="H52" s="163">
        <v>0.91556122448979593</v>
      </c>
      <c r="I52" s="71">
        <v>-331</v>
      </c>
      <c r="J52" s="84">
        <v>0.54388409027584284</v>
      </c>
      <c r="K52" s="84">
        <v>0.78928571428571426</v>
      </c>
      <c r="L52" s="89">
        <v>-0.24540162400987142</v>
      </c>
    </row>
    <row r="53" spans="1:12" x14ac:dyDescent="0.4">
      <c r="A53" s="39" t="s">
        <v>77</v>
      </c>
      <c r="B53" s="159">
        <v>450</v>
      </c>
      <c r="C53" s="159">
        <v>817</v>
      </c>
      <c r="D53" s="82">
        <v>0.55079559363525088</v>
      </c>
      <c r="E53" s="71">
        <v>-367</v>
      </c>
      <c r="F53" s="162">
        <v>1200</v>
      </c>
      <c r="G53" s="161">
        <v>1200</v>
      </c>
      <c r="H53" s="84">
        <v>1</v>
      </c>
      <c r="I53" s="71">
        <v>0</v>
      </c>
      <c r="J53" s="84">
        <v>0.375</v>
      </c>
      <c r="K53" s="84">
        <v>0.68083333333333329</v>
      </c>
      <c r="L53" s="89">
        <v>-0.30583333333333329</v>
      </c>
    </row>
    <row r="54" spans="1:12" x14ac:dyDescent="0.4">
      <c r="A54" s="39" t="s">
        <v>76</v>
      </c>
      <c r="B54" s="159">
        <v>802</v>
      </c>
      <c r="C54" s="159">
        <v>1065</v>
      </c>
      <c r="D54" s="82">
        <v>0.7530516431924883</v>
      </c>
      <c r="E54" s="71">
        <v>-263</v>
      </c>
      <c r="F54" s="160">
        <v>1660</v>
      </c>
      <c r="G54" s="159">
        <v>1660</v>
      </c>
      <c r="H54" s="84">
        <v>1</v>
      </c>
      <c r="I54" s="71">
        <v>0</v>
      </c>
      <c r="J54" s="84">
        <v>0.48313253012048191</v>
      </c>
      <c r="K54" s="84">
        <v>0.64156626506024095</v>
      </c>
      <c r="L54" s="89">
        <v>-0.15843373493975904</v>
      </c>
    </row>
    <row r="55" spans="1:12" x14ac:dyDescent="0.4">
      <c r="A55" s="41" t="s">
        <v>193</v>
      </c>
      <c r="B55" s="157">
        <v>916</v>
      </c>
      <c r="C55" s="157">
        <v>0</v>
      </c>
      <c r="D55" s="86" t="e">
        <v>#DIV/0!</v>
      </c>
      <c r="E55" s="70">
        <v>916</v>
      </c>
      <c r="F55" s="158">
        <v>1200</v>
      </c>
      <c r="G55" s="157">
        <v>0</v>
      </c>
      <c r="H55" s="79" t="e">
        <v>#DIV/0!</v>
      </c>
      <c r="I55" s="70">
        <v>1200</v>
      </c>
      <c r="J55" s="79">
        <v>0.76333333333333331</v>
      </c>
      <c r="K55" s="79" t="e">
        <v>#DIV/0!</v>
      </c>
      <c r="L55" s="78" t="e">
        <v>#DIV/0!</v>
      </c>
    </row>
    <row r="56" spans="1:12" x14ac:dyDescent="0.4">
      <c r="A56" s="100" t="s">
        <v>192</v>
      </c>
      <c r="B56" s="122">
        <v>551</v>
      </c>
      <c r="C56" s="122">
        <v>0</v>
      </c>
      <c r="D56" s="88" t="e">
        <v>#DIV/0!</v>
      </c>
      <c r="E56" s="74">
        <v>551</v>
      </c>
      <c r="F56" s="122">
        <v>911</v>
      </c>
      <c r="G56" s="122">
        <v>0</v>
      </c>
      <c r="H56" s="88" t="e">
        <v>#DIV/0!</v>
      </c>
      <c r="I56" s="74">
        <v>911</v>
      </c>
      <c r="J56" s="88">
        <v>0.60482985729967065</v>
      </c>
      <c r="K56" s="88" t="e">
        <v>#DIV/0!</v>
      </c>
      <c r="L56" s="87" t="e">
        <v>#DIV/0!</v>
      </c>
    </row>
    <row r="57" spans="1:12" x14ac:dyDescent="0.4">
      <c r="A57" s="38" t="s">
        <v>191</v>
      </c>
      <c r="B57" s="120">
        <v>140</v>
      </c>
      <c r="C57" s="120">
        <v>0</v>
      </c>
      <c r="D57" s="86" t="e">
        <v>#DIV/0!</v>
      </c>
      <c r="E57" s="85">
        <v>140</v>
      </c>
      <c r="F57" s="120">
        <v>300</v>
      </c>
      <c r="G57" s="120">
        <v>0</v>
      </c>
      <c r="H57" s="86" t="e">
        <v>#DIV/0!</v>
      </c>
      <c r="I57" s="85">
        <v>300</v>
      </c>
      <c r="J57" s="86">
        <v>0.46666666666666667</v>
      </c>
      <c r="K57" s="86" t="e">
        <v>#DIV/0!</v>
      </c>
      <c r="L57" s="156" t="e">
        <v>#DIV/0!</v>
      </c>
    </row>
    <row r="58" spans="1:12" x14ac:dyDescent="0.4">
      <c r="A58" s="34" t="s">
        <v>190</v>
      </c>
      <c r="B58" s="118">
        <v>411</v>
      </c>
      <c r="C58" s="118">
        <v>0</v>
      </c>
      <c r="D58" s="95" t="e">
        <v>#DIV/0!</v>
      </c>
      <c r="E58" s="67">
        <v>411</v>
      </c>
      <c r="F58" s="118">
        <v>611</v>
      </c>
      <c r="G58" s="118">
        <v>0</v>
      </c>
      <c r="H58" s="95" t="e">
        <v>#DIV/0!</v>
      </c>
      <c r="I58" s="67">
        <v>611</v>
      </c>
      <c r="J58" s="95">
        <v>0.67266775777414078</v>
      </c>
      <c r="K58" s="95" t="e">
        <v>#DIV/0!</v>
      </c>
      <c r="L58" s="94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51" t="s">
        <v>189</v>
      </c>
      <c r="B60" s="150"/>
      <c r="C60" s="149"/>
      <c r="D60" s="148"/>
      <c r="E60" s="147"/>
      <c r="F60" s="150"/>
      <c r="G60" s="149"/>
      <c r="H60" s="148"/>
      <c r="I60" s="147"/>
      <c r="J60" s="146"/>
      <c r="K60" s="146"/>
      <c r="L60" s="145"/>
    </row>
    <row r="61" spans="1:12" x14ac:dyDescent="0.4">
      <c r="A61" s="98" t="s">
        <v>239</v>
      </c>
      <c r="B61" s="144"/>
      <c r="C61" s="143"/>
      <c r="D61" s="142"/>
      <c r="E61" s="141"/>
      <c r="F61" s="144"/>
      <c r="G61" s="143"/>
      <c r="H61" s="142"/>
      <c r="I61" s="141"/>
      <c r="J61" s="140"/>
      <c r="K61" s="140"/>
      <c r="L61" s="139"/>
    </row>
    <row r="62" spans="1:12" x14ac:dyDescent="0.4">
      <c r="A62" s="66" t="s">
        <v>187</v>
      </c>
      <c r="B62" s="150"/>
      <c r="C62" s="149"/>
      <c r="D62" s="148"/>
      <c r="E62" s="147"/>
      <c r="F62" s="150"/>
      <c r="G62" s="149"/>
      <c r="H62" s="148"/>
      <c r="I62" s="147"/>
      <c r="J62" s="146"/>
      <c r="K62" s="146"/>
      <c r="L62" s="145"/>
    </row>
    <row r="63" spans="1:12" x14ac:dyDescent="0.4">
      <c r="A63" s="151" t="s">
        <v>186</v>
      </c>
      <c r="B63" s="220"/>
      <c r="C63" s="149"/>
      <c r="D63" s="148"/>
      <c r="E63" s="147"/>
      <c r="F63" s="150"/>
      <c r="G63" s="149"/>
      <c r="H63" s="148"/>
      <c r="I63" s="147"/>
      <c r="J63" s="146"/>
      <c r="K63" s="146"/>
      <c r="L63" s="145"/>
    </row>
    <row r="64" spans="1:12" x14ac:dyDescent="0.4">
      <c r="A64" s="28" t="s">
        <v>185</v>
      </c>
      <c r="C64" s="31"/>
      <c r="E64" s="62"/>
      <c r="G64" s="31"/>
      <c r="I64" s="62"/>
      <c r="K64" s="31"/>
    </row>
    <row r="65" spans="1:11" x14ac:dyDescent="0.4">
      <c r="A65" s="28" t="s">
        <v>184</v>
      </c>
      <c r="C65" s="31"/>
      <c r="E65" s="62"/>
      <c r="G65" s="31"/>
      <c r="I65" s="62"/>
      <c r="K65" s="31"/>
    </row>
    <row r="66" spans="1:11" s="28" customFormat="1" x14ac:dyDescent="0.4">
      <c r="A66" s="28" t="s">
        <v>183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2009年10月中旬航空旅客輸送実績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10月(下旬)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243</v>
      </c>
      <c r="C4" s="269" t="s">
        <v>242</v>
      </c>
      <c r="D4" s="274" t="s">
        <v>90</v>
      </c>
      <c r="E4" s="274"/>
      <c r="F4" s="275" t="s">
        <v>243</v>
      </c>
      <c r="G4" s="275" t="s">
        <v>242</v>
      </c>
      <c r="H4" s="274" t="s">
        <v>90</v>
      </c>
      <c r="I4" s="274"/>
      <c r="J4" s="275" t="s">
        <v>243</v>
      </c>
      <c r="K4" s="275" t="s">
        <v>242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170229</v>
      </c>
      <c r="C6" s="171">
        <v>187394</v>
      </c>
      <c r="D6" s="76">
        <v>0.90840154967608355</v>
      </c>
      <c r="E6" s="77">
        <v>-17165</v>
      </c>
      <c r="F6" s="171">
        <v>252944</v>
      </c>
      <c r="G6" s="171">
        <v>259017</v>
      </c>
      <c r="H6" s="76">
        <v>0.97655366250091691</v>
      </c>
      <c r="I6" s="77">
        <v>-6073</v>
      </c>
      <c r="J6" s="76">
        <v>0.67299085963691563</v>
      </c>
      <c r="K6" s="76">
        <v>0.72348147032820243</v>
      </c>
      <c r="L6" s="90">
        <v>-5.0490610691286797E-2</v>
      </c>
    </row>
    <row r="7" spans="1:17" s="58" customFormat="1" x14ac:dyDescent="0.4">
      <c r="A7" s="66" t="s">
        <v>87</v>
      </c>
      <c r="B7" s="190">
        <v>81102</v>
      </c>
      <c r="C7" s="171">
        <v>93040</v>
      </c>
      <c r="D7" s="76">
        <v>0.87168959587274286</v>
      </c>
      <c r="E7" s="77">
        <v>-11938</v>
      </c>
      <c r="F7" s="171">
        <v>120675</v>
      </c>
      <c r="G7" s="171">
        <v>125663</v>
      </c>
      <c r="H7" s="76">
        <v>0.96030653414290601</v>
      </c>
      <c r="I7" s="189">
        <v>-4988</v>
      </c>
      <c r="J7" s="76">
        <v>0.67206960845245489</v>
      </c>
      <c r="K7" s="76">
        <v>0.74039295576263497</v>
      </c>
      <c r="L7" s="90">
        <v>-6.8323347310180083E-2</v>
      </c>
    </row>
    <row r="8" spans="1:17" x14ac:dyDescent="0.4">
      <c r="A8" s="100" t="s">
        <v>222</v>
      </c>
      <c r="B8" s="185">
        <v>66191</v>
      </c>
      <c r="C8" s="172">
        <v>74780</v>
      </c>
      <c r="D8" s="88">
        <v>0.88514308638673445</v>
      </c>
      <c r="E8" s="93">
        <v>-8589</v>
      </c>
      <c r="F8" s="172">
        <v>96443</v>
      </c>
      <c r="G8" s="172">
        <v>99811</v>
      </c>
      <c r="H8" s="88">
        <v>0.96625622426385871</v>
      </c>
      <c r="I8" s="93">
        <v>-3368</v>
      </c>
      <c r="J8" s="88">
        <v>0.68632249100504961</v>
      </c>
      <c r="K8" s="88">
        <v>0.74921601827453888</v>
      </c>
      <c r="L8" s="87">
        <v>-6.2893527269489269E-2</v>
      </c>
    </row>
    <row r="9" spans="1:17" x14ac:dyDescent="0.4">
      <c r="A9" s="38" t="s">
        <v>84</v>
      </c>
      <c r="B9" s="164">
        <v>44519</v>
      </c>
      <c r="C9" s="168">
        <v>47893</v>
      </c>
      <c r="D9" s="82">
        <v>0.92955129142045811</v>
      </c>
      <c r="E9" s="92">
        <v>-3374</v>
      </c>
      <c r="F9" s="168">
        <v>63108</v>
      </c>
      <c r="G9" s="168">
        <v>57474</v>
      </c>
      <c r="H9" s="82">
        <v>1.0980269339179456</v>
      </c>
      <c r="I9" s="92">
        <v>5634</v>
      </c>
      <c r="J9" s="82">
        <v>0.70544146542435193</v>
      </c>
      <c r="K9" s="82">
        <v>0.8332985349897345</v>
      </c>
      <c r="L9" s="81">
        <v>-0.12785706956538256</v>
      </c>
    </row>
    <row r="10" spans="1:17" x14ac:dyDescent="0.4">
      <c r="A10" s="39" t="s">
        <v>86</v>
      </c>
      <c r="B10" s="164">
        <v>3962</v>
      </c>
      <c r="C10" s="168">
        <v>4120</v>
      </c>
      <c r="D10" s="84">
        <v>0.96165048543689324</v>
      </c>
      <c r="E10" s="91">
        <v>-158</v>
      </c>
      <c r="F10" s="168">
        <v>5261</v>
      </c>
      <c r="G10" s="168">
        <v>5500</v>
      </c>
      <c r="H10" s="84">
        <v>0.95654545454545459</v>
      </c>
      <c r="I10" s="91">
        <v>-239</v>
      </c>
      <c r="J10" s="84">
        <v>0.75308876639422162</v>
      </c>
      <c r="K10" s="84">
        <v>0.74909090909090914</v>
      </c>
      <c r="L10" s="89">
        <v>3.9978573033124798E-3</v>
      </c>
    </row>
    <row r="11" spans="1:17" x14ac:dyDescent="0.4">
      <c r="A11" s="39" t="s">
        <v>197</v>
      </c>
      <c r="B11" s="164">
        <v>6359</v>
      </c>
      <c r="C11" s="168">
        <v>7258</v>
      </c>
      <c r="D11" s="84">
        <v>0.87613667677046014</v>
      </c>
      <c r="E11" s="91">
        <v>-899</v>
      </c>
      <c r="F11" s="168">
        <v>9042</v>
      </c>
      <c r="G11" s="168">
        <v>13020</v>
      </c>
      <c r="H11" s="84">
        <v>0.69447004608294927</v>
      </c>
      <c r="I11" s="91">
        <v>-3978</v>
      </c>
      <c r="J11" s="84">
        <v>0.70327361203273608</v>
      </c>
      <c r="K11" s="84">
        <v>0.55745007680491554</v>
      </c>
      <c r="L11" s="89">
        <v>0.14582353522782054</v>
      </c>
    </row>
    <row r="12" spans="1:17" x14ac:dyDescent="0.4">
      <c r="A12" s="39" t="s">
        <v>82</v>
      </c>
      <c r="B12" s="164">
        <v>5877</v>
      </c>
      <c r="C12" s="168">
        <v>7098</v>
      </c>
      <c r="D12" s="84">
        <v>0.82797971259509717</v>
      </c>
      <c r="E12" s="91">
        <v>-1221</v>
      </c>
      <c r="F12" s="168">
        <v>10532</v>
      </c>
      <c r="G12" s="168">
        <v>10537</v>
      </c>
      <c r="H12" s="84">
        <v>0.9995254816361393</v>
      </c>
      <c r="I12" s="91">
        <v>-5</v>
      </c>
      <c r="J12" s="84">
        <v>0.55801367261678692</v>
      </c>
      <c r="K12" s="84">
        <v>0.67362626933662328</v>
      </c>
      <c r="L12" s="89">
        <v>-0.11561259671983637</v>
      </c>
    </row>
    <row r="13" spans="1:17" x14ac:dyDescent="0.4">
      <c r="A13" s="39" t="s">
        <v>83</v>
      </c>
      <c r="B13" s="164">
        <v>5474</v>
      </c>
      <c r="C13" s="168">
        <v>8411</v>
      </c>
      <c r="D13" s="84">
        <v>0.65081440970158122</v>
      </c>
      <c r="E13" s="91">
        <v>-2937</v>
      </c>
      <c r="F13" s="168">
        <v>8500</v>
      </c>
      <c r="G13" s="168">
        <v>13280</v>
      </c>
      <c r="H13" s="84">
        <v>0.64006024096385539</v>
      </c>
      <c r="I13" s="91">
        <v>-4780</v>
      </c>
      <c r="J13" s="84">
        <v>0.64400000000000002</v>
      </c>
      <c r="K13" s="84">
        <v>0.63335843373493972</v>
      </c>
      <c r="L13" s="89">
        <v>1.0641566265060298E-2</v>
      </c>
    </row>
    <row r="14" spans="1:17" x14ac:dyDescent="0.4">
      <c r="A14" s="41" t="s">
        <v>221</v>
      </c>
      <c r="B14" s="164">
        <v>0</v>
      </c>
      <c r="C14" s="168">
        <v>0</v>
      </c>
      <c r="D14" s="36" t="e">
        <v>#DIV/0!</v>
      </c>
      <c r="E14" s="49">
        <v>0</v>
      </c>
      <c r="F14" s="168">
        <v>0</v>
      </c>
      <c r="G14" s="168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220</v>
      </c>
      <c r="B15" s="164">
        <v>0</v>
      </c>
      <c r="C15" s="168">
        <v>0</v>
      </c>
      <c r="D15" s="84" t="e">
        <v>#DIV/0!</v>
      </c>
      <c r="E15" s="91">
        <v>0</v>
      </c>
      <c r="F15" s="168">
        <v>0</v>
      </c>
      <c r="G15" s="168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219</v>
      </c>
      <c r="B16" s="157">
        <v>0</v>
      </c>
      <c r="C16" s="157">
        <v>0</v>
      </c>
      <c r="D16" s="79" t="e">
        <v>#DIV/0!</v>
      </c>
      <c r="E16" s="70">
        <v>0</v>
      </c>
      <c r="F16" s="157">
        <v>0</v>
      </c>
      <c r="G16" s="157">
        <v>0</v>
      </c>
      <c r="H16" s="43" t="e">
        <v>#DIV/0!</v>
      </c>
      <c r="I16" s="54">
        <v>0</v>
      </c>
      <c r="J16" s="79" t="e">
        <v>#DIV/0!</v>
      </c>
      <c r="K16" s="86"/>
      <c r="L16" s="156"/>
    </row>
    <row r="17" spans="1:12" x14ac:dyDescent="0.4">
      <c r="A17" s="100" t="s">
        <v>218</v>
      </c>
      <c r="B17" s="185">
        <v>14260</v>
      </c>
      <c r="C17" s="185">
        <v>17460</v>
      </c>
      <c r="D17" s="88">
        <v>0.81672394043528063</v>
      </c>
      <c r="E17" s="93">
        <v>-3200</v>
      </c>
      <c r="F17" s="172">
        <v>23051</v>
      </c>
      <c r="G17" s="172">
        <v>24566</v>
      </c>
      <c r="H17" s="88">
        <v>0.93832939835545059</v>
      </c>
      <c r="I17" s="93">
        <v>-1515</v>
      </c>
      <c r="J17" s="88">
        <v>0.61862825907769725</v>
      </c>
      <c r="K17" s="88">
        <v>0.71073841895302448</v>
      </c>
      <c r="L17" s="87">
        <v>-9.2110159875327224E-2</v>
      </c>
    </row>
    <row r="18" spans="1:12" x14ac:dyDescent="0.4">
      <c r="A18" s="38" t="s">
        <v>217</v>
      </c>
      <c r="B18" s="164">
        <v>0</v>
      </c>
      <c r="C18" s="168">
        <v>0</v>
      </c>
      <c r="D18" s="82" t="e">
        <v>#DIV/0!</v>
      </c>
      <c r="E18" s="92">
        <v>0</v>
      </c>
      <c r="F18" s="168">
        <v>0</v>
      </c>
      <c r="G18" s="168">
        <v>0</v>
      </c>
      <c r="H18" s="82" t="e">
        <v>#DIV/0!</v>
      </c>
      <c r="I18" s="92">
        <v>0</v>
      </c>
      <c r="J18" s="82" t="e">
        <v>#DIV/0!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64">
        <v>0</v>
      </c>
      <c r="C19" s="168">
        <v>984</v>
      </c>
      <c r="D19" s="84">
        <v>0</v>
      </c>
      <c r="E19" s="91">
        <v>-984</v>
      </c>
      <c r="F19" s="168">
        <v>0</v>
      </c>
      <c r="G19" s="168">
        <v>1650</v>
      </c>
      <c r="H19" s="84">
        <v>0</v>
      </c>
      <c r="I19" s="91">
        <v>-1650</v>
      </c>
      <c r="J19" s="84" t="e">
        <v>#DIV/0!</v>
      </c>
      <c r="K19" s="84">
        <v>0.59636363636363632</v>
      </c>
      <c r="L19" s="89" t="e">
        <v>#DIV/0!</v>
      </c>
    </row>
    <row r="20" spans="1:12" x14ac:dyDescent="0.4">
      <c r="A20" s="39" t="s">
        <v>188</v>
      </c>
      <c r="B20" s="164">
        <v>1319</v>
      </c>
      <c r="C20" s="168">
        <v>1276</v>
      </c>
      <c r="D20" s="84">
        <v>1.0336990595611286</v>
      </c>
      <c r="E20" s="91">
        <v>43</v>
      </c>
      <c r="F20" s="168">
        <v>1605</v>
      </c>
      <c r="G20" s="168">
        <v>1600</v>
      </c>
      <c r="H20" s="84">
        <v>1.003125</v>
      </c>
      <c r="I20" s="91">
        <v>5</v>
      </c>
      <c r="J20" s="84">
        <v>0.82180685358255456</v>
      </c>
      <c r="K20" s="84">
        <v>0.79749999999999999</v>
      </c>
      <c r="L20" s="89">
        <v>2.4306853582554577E-2</v>
      </c>
    </row>
    <row r="21" spans="1:12" x14ac:dyDescent="0.4">
      <c r="A21" s="39" t="s">
        <v>216</v>
      </c>
      <c r="B21" s="164">
        <v>2194</v>
      </c>
      <c r="C21" s="168">
        <v>2655</v>
      </c>
      <c r="D21" s="84">
        <v>0.82636534839924669</v>
      </c>
      <c r="E21" s="91">
        <v>-461</v>
      </c>
      <c r="F21" s="168">
        <v>3300</v>
      </c>
      <c r="G21" s="168">
        <v>3150</v>
      </c>
      <c r="H21" s="84">
        <v>1.0476190476190477</v>
      </c>
      <c r="I21" s="91">
        <v>150</v>
      </c>
      <c r="J21" s="84">
        <v>0.6648484848484848</v>
      </c>
      <c r="K21" s="84">
        <v>0.84285714285714286</v>
      </c>
      <c r="L21" s="89">
        <v>-0.17800865800865806</v>
      </c>
    </row>
    <row r="22" spans="1:12" x14ac:dyDescent="0.4">
      <c r="A22" s="39" t="s">
        <v>215</v>
      </c>
      <c r="B22" s="164">
        <v>1280</v>
      </c>
      <c r="C22" s="168">
        <v>1428</v>
      </c>
      <c r="D22" s="79">
        <v>0.89635854341736698</v>
      </c>
      <c r="E22" s="96">
        <v>-148</v>
      </c>
      <c r="F22" s="168">
        <v>1645</v>
      </c>
      <c r="G22" s="168">
        <v>1650</v>
      </c>
      <c r="H22" s="79">
        <v>0.99696969696969695</v>
      </c>
      <c r="I22" s="96">
        <v>-5</v>
      </c>
      <c r="J22" s="79">
        <v>0.77811550151975684</v>
      </c>
      <c r="K22" s="79">
        <v>0.86545454545454548</v>
      </c>
      <c r="L22" s="78">
        <v>-8.733904393478864E-2</v>
      </c>
    </row>
    <row r="23" spans="1:12" x14ac:dyDescent="0.4">
      <c r="A23" s="45" t="s">
        <v>214</v>
      </c>
      <c r="B23" s="164">
        <v>0</v>
      </c>
      <c r="C23" s="168">
        <v>0</v>
      </c>
      <c r="D23" s="84" t="e">
        <v>#DIV/0!</v>
      </c>
      <c r="E23" s="91">
        <v>0</v>
      </c>
      <c r="F23" s="168">
        <v>0</v>
      </c>
      <c r="G23" s="168">
        <v>0</v>
      </c>
      <c r="H23" s="84" t="e">
        <v>#DIV/0!</v>
      </c>
      <c r="I23" s="9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213</v>
      </c>
      <c r="B24" s="164">
        <v>880</v>
      </c>
      <c r="C24" s="168">
        <v>1188</v>
      </c>
      <c r="D24" s="84">
        <v>0.7407407407407407</v>
      </c>
      <c r="E24" s="91">
        <v>-308</v>
      </c>
      <c r="F24" s="168">
        <v>1645</v>
      </c>
      <c r="G24" s="168">
        <v>1650</v>
      </c>
      <c r="H24" s="84">
        <v>0.99696969696969695</v>
      </c>
      <c r="I24" s="91">
        <v>-5</v>
      </c>
      <c r="J24" s="84">
        <v>0.53495440729483279</v>
      </c>
      <c r="K24" s="84">
        <v>0.72</v>
      </c>
      <c r="L24" s="89">
        <v>-0.18504559270516718</v>
      </c>
    </row>
    <row r="25" spans="1:12" x14ac:dyDescent="0.4">
      <c r="A25" s="39" t="s">
        <v>212</v>
      </c>
      <c r="B25" s="164">
        <v>988</v>
      </c>
      <c r="C25" s="168">
        <v>785</v>
      </c>
      <c r="D25" s="84">
        <v>1.2585987261146496</v>
      </c>
      <c r="E25" s="91">
        <v>203</v>
      </c>
      <c r="F25" s="168">
        <v>1645</v>
      </c>
      <c r="G25" s="168">
        <v>1650</v>
      </c>
      <c r="H25" s="84">
        <v>0.99696969696969695</v>
      </c>
      <c r="I25" s="91">
        <v>-5</v>
      </c>
      <c r="J25" s="84">
        <v>0.6006079027355623</v>
      </c>
      <c r="K25" s="84">
        <v>0.47575757575757577</v>
      </c>
      <c r="L25" s="89">
        <v>0.12485032697798654</v>
      </c>
    </row>
    <row r="26" spans="1:12" x14ac:dyDescent="0.4">
      <c r="A26" s="39" t="s">
        <v>211</v>
      </c>
      <c r="B26" s="164">
        <v>751</v>
      </c>
      <c r="C26" s="168">
        <v>0</v>
      </c>
      <c r="D26" s="84" t="e">
        <v>#DIV/0!</v>
      </c>
      <c r="E26" s="91">
        <v>751</v>
      </c>
      <c r="F26" s="168">
        <v>1650</v>
      </c>
      <c r="G26" s="168">
        <v>0</v>
      </c>
      <c r="H26" s="84" t="e">
        <v>#DIV/0!</v>
      </c>
      <c r="I26" s="91">
        <v>1650</v>
      </c>
      <c r="J26" s="84">
        <v>0.45515151515151514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64">
        <v>855</v>
      </c>
      <c r="C27" s="168">
        <v>586</v>
      </c>
      <c r="D27" s="79">
        <v>1.4590443686006827</v>
      </c>
      <c r="E27" s="96">
        <v>269</v>
      </c>
      <c r="F27" s="168">
        <v>1650</v>
      </c>
      <c r="G27" s="191">
        <v>1045</v>
      </c>
      <c r="H27" s="79">
        <v>1.5789473684210527</v>
      </c>
      <c r="I27" s="96">
        <v>605</v>
      </c>
      <c r="J27" s="79">
        <v>0.51818181818181819</v>
      </c>
      <c r="K27" s="79">
        <v>0.56076555023923447</v>
      </c>
      <c r="L27" s="78">
        <v>-4.2583732057416279E-2</v>
      </c>
    </row>
    <row r="28" spans="1:12" x14ac:dyDescent="0.4">
      <c r="A28" s="45" t="s">
        <v>209</v>
      </c>
      <c r="B28" s="164">
        <v>0</v>
      </c>
      <c r="C28" s="168">
        <v>396</v>
      </c>
      <c r="D28" s="84">
        <v>0</v>
      </c>
      <c r="E28" s="91">
        <v>-396</v>
      </c>
      <c r="F28" s="168">
        <v>0</v>
      </c>
      <c r="G28" s="191">
        <v>600</v>
      </c>
      <c r="H28" s="84">
        <v>0</v>
      </c>
      <c r="I28" s="91">
        <v>-600</v>
      </c>
      <c r="J28" s="84" t="e">
        <v>#DIV/0!</v>
      </c>
      <c r="K28" s="84">
        <v>0.66</v>
      </c>
      <c r="L28" s="89" t="e">
        <v>#DIV/0!</v>
      </c>
    </row>
    <row r="29" spans="1:12" x14ac:dyDescent="0.4">
      <c r="A29" s="39" t="s">
        <v>208</v>
      </c>
      <c r="B29" s="164">
        <v>1058</v>
      </c>
      <c r="C29" s="168">
        <v>1106</v>
      </c>
      <c r="D29" s="84">
        <v>0.95660036166365281</v>
      </c>
      <c r="E29" s="91">
        <v>-48</v>
      </c>
      <c r="F29" s="168">
        <v>1650</v>
      </c>
      <c r="G29" s="191">
        <v>1650</v>
      </c>
      <c r="H29" s="84">
        <v>1</v>
      </c>
      <c r="I29" s="91">
        <v>0</v>
      </c>
      <c r="J29" s="84">
        <v>0.64121212121212123</v>
      </c>
      <c r="K29" s="84">
        <v>0.67030303030303029</v>
      </c>
      <c r="L29" s="89">
        <v>-2.9090909090909056E-2</v>
      </c>
    </row>
    <row r="30" spans="1:12" x14ac:dyDescent="0.4">
      <c r="A30" s="45" t="s">
        <v>207</v>
      </c>
      <c r="B30" s="164">
        <v>0</v>
      </c>
      <c r="C30" s="168">
        <v>1321</v>
      </c>
      <c r="D30" s="79">
        <v>0</v>
      </c>
      <c r="E30" s="96">
        <v>-1321</v>
      </c>
      <c r="F30" s="168">
        <v>0</v>
      </c>
      <c r="G30" s="168">
        <v>1650</v>
      </c>
      <c r="H30" s="79">
        <v>0</v>
      </c>
      <c r="I30" s="96">
        <v>-1650</v>
      </c>
      <c r="J30" s="79" t="e">
        <v>#DIV/0!</v>
      </c>
      <c r="K30" s="79">
        <v>0.80060606060606065</v>
      </c>
      <c r="L30" s="78" t="e">
        <v>#DIV/0!</v>
      </c>
    </row>
    <row r="31" spans="1:12" x14ac:dyDescent="0.4">
      <c r="A31" s="45" t="s">
        <v>206</v>
      </c>
      <c r="B31" s="162">
        <v>1328</v>
      </c>
      <c r="C31" s="161">
        <v>1709</v>
      </c>
      <c r="D31" s="79">
        <v>0.77706260971328267</v>
      </c>
      <c r="E31" s="96">
        <v>-381</v>
      </c>
      <c r="F31" s="168">
        <v>2095</v>
      </c>
      <c r="G31" s="161">
        <v>2100</v>
      </c>
      <c r="H31" s="79">
        <v>0.99761904761904763</v>
      </c>
      <c r="I31" s="96">
        <v>-5</v>
      </c>
      <c r="J31" s="79">
        <v>0.63389021479713603</v>
      </c>
      <c r="K31" s="79">
        <v>0.81380952380952376</v>
      </c>
      <c r="L31" s="78">
        <v>-0.17991930901238773</v>
      </c>
    </row>
    <row r="32" spans="1:12" x14ac:dyDescent="0.4">
      <c r="A32" s="39" t="s">
        <v>205</v>
      </c>
      <c r="B32" s="160">
        <v>742</v>
      </c>
      <c r="C32" s="159">
        <v>849</v>
      </c>
      <c r="D32" s="84">
        <v>0.87396937573616018</v>
      </c>
      <c r="E32" s="91">
        <v>-107</v>
      </c>
      <c r="F32" s="168">
        <v>1650</v>
      </c>
      <c r="G32" s="159">
        <v>1650</v>
      </c>
      <c r="H32" s="84">
        <v>1</v>
      </c>
      <c r="I32" s="91">
        <v>0</v>
      </c>
      <c r="J32" s="84">
        <v>0.44969696969696971</v>
      </c>
      <c r="K32" s="84">
        <v>0.51454545454545453</v>
      </c>
      <c r="L32" s="89">
        <v>-6.4848484848484822E-2</v>
      </c>
    </row>
    <row r="33" spans="1:12" x14ac:dyDescent="0.4">
      <c r="A33" s="45" t="s">
        <v>204</v>
      </c>
      <c r="B33" s="162">
        <v>2865</v>
      </c>
      <c r="C33" s="161">
        <v>3177</v>
      </c>
      <c r="D33" s="79">
        <v>0.90179414542020775</v>
      </c>
      <c r="E33" s="96">
        <v>-312</v>
      </c>
      <c r="F33" s="161">
        <v>4516</v>
      </c>
      <c r="G33" s="161">
        <v>4521</v>
      </c>
      <c r="H33" s="79">
        <v>0.99889404998894049</v>
      </c>
      <c r="I33" s="96">
        <v>-5</v>
      </c>
      <c r="J33" s="79">
        <v>0.6344109831709478</v>
      </c>
      <c r="K33" s="79">
        <v>0.70272063702720633</v>
      </c>
      <c r="L33" s="78">
        <v>-6.8309653856258534E-2</v>
      </c>
    </row>
    <row r="34" spans="1:12" x14ac:dyDescent="0.4">
      <c r="A34" s="100" t="s">
        <v>203</v>
      </c>
      <c r="B34" s="185">
        <v>651</v>
      </c>
      <c r="C34" s="172">
        <v>800</v>
      </c>
      <c r="D34" s="88">
        <v>0.81374999999999997</v>
      </c>
      <c r="E34" s="93">
        <v>-149</v>
      </c>
      <c r="F34" s="172">
        <v>1181</v>
      </c>
      <c r="G34" s="172">
        <v>1286</v>
      </c>
      <c r="H34" s="88">
        <v>0.91835147744945567</v>
      </c>
      <c r="I34" s="93">
        <v>-105</v>
      </c>
      <c r="J34" s="88">
        <v>0.55122777307366644</v>
      </c>
      <c r="K34" s="88">
        <v>0.62208398133748055</v>
      </c>
      <c r="L34" s="87">
        <v>-7.0856208263814113E-2</v>
      </c>
    </row>
    <row r="35" spans="1:12" x14ac:dyDescent="0.4">
      <c r="A35" s="38" t="s">
        <v>202</v>
      </c>
      <c r="B35" s="164">
        <v>382</v>
      </c>
      <c r="C35" s="168">
        <v>558</v>
      </c>
      <c r="D35" s="82">
        <v>0.68458781362007171</v>
      </c>
      <c r="E35" s="92">
        <v>-176</v>
      </c>
      <c r="F35" s="168">
        <v>752</v>
      </c>
      <c r="G35" s="168">
        <v>857</v>
      </c>
      <c r="H35" s="82">
        <v>0.87747957992998837</v>
      </c>
      <c r="I35" s="92">
        <v>-105</v>
      </c>
      <c r="J35" s="82">
        <v>0.50797872340425532</v>
      </c>
      <c r="K35" s="82">
        <v>0.65110851808634773</v>
      </c>
      <c r="L35" s="81">
        <v>-0.14312979468209241</v>
      </c>
    </row>
    <row r="36" spans="1:12" x14ac:dyDescent="0.4">
      <c r="A36" s="39" t="s">
        <v>201</v>
      </c>
      <c r="B36" s="164">
        <v>269</v>
      </c>
      <c r="C36" s="168">
        <v>242</v>
      </c>
      <c r="D36" s="84">
        <v>1.1115702479338843</v>
      </c>
      <c r="E36" s="91">
        <v>27</v>
      </c>
      <c r="F36" s="168">
        <v>429</v>
      </c>
      <c r="G36" s="168">
        <v>429</v>
      </c>
      <c r="H36" s="84">
        <v>1</v>
      </c>
      <c r="I36" s="91">
        <v>0</v>
      </c>
      <c r="J36" s="84">
        <v>0.62703962703962701</v>
      </c>
      <c r="K36" s="84">
        <v>0.5641025641025641</v>
      </c>
      <c r="L36" s="89">
        <v>6.2937062937062915E-2</v>
      </c>
    </row>
    <row r="37" spans="1:12" s="58" customFormat="1" x14ac:dyDescent="0.4">
      <c r="A37" s="66" t="s">
        <v>85</v>
      </c>
      <c r="B37" s="137">
        <v>89127</v>
      </c>
      <c r="C37" s="137">
        <v>94354</v>
      </c>
      <c r="D37" s="76">
        <v>0.94460224261822501</v>
      </c>
      <c r="E37" s="77">
        <v>-5227</v>
      </c>
      <c r="F37" s="137">
        <v>132269</v>
      </c>
      <c r="G37" s="137">
        <v>133354</v>
      </c>
      <c r="H37" s="76">
        <v>0.9918637611170269</v>
      </c>
      <c r="I37" s="77">
        <v>-1085</v>
      </c>
      <c r="J37" s="76">
        <v>0.67383135882179501</v>
      </c>
      <c r="K37" s="76">
        <v>0.70754533047377655</v>
      </c>
      <c r="L37" s="90">
        <v>-3.3713971651981534E-2</v>
      </c>
    </row>
    <row r="38" spans="1:12" s="58" customFormat="1" x14ac:dyDescent="0.4">
      <c r="A38" s="100" t="s">
        <v>200</v>
      </c>
      <c r="B38" s="190">
        <v>88521</v>
      </c>
      <c r="C38" s="171">
        <v>94354</v>
      </c>
      <c r="D38" s="76">
        <v>0.93817962142569478</v>
      </c>
      <c r="E38" s="189">
        <v>-5833</v>
      </c>
      <c r="F38" s="190">
        <v>131228</v>
      </c>
      <c r="G38" s="171">
        <v>133354</v>
      </c>
      <c r="H38" s="76">
        <v>0.98405747109198072</v>
      </c>
      <c r="I38" s="189">
        <v>-2126</v>
      </c>
      <c r="J38" s="76">
        <v>0.67455878318651508</v>
      </c>
      <c r="K38" s="76">
        <v>0.70754533047377655</v>
      </c>
      <c r="L38" s="90">
        <v>-3.298654728726147E-2</v>
      </c>
    </row>
    <row r="39" spans="1:12" x14ac:dyDescent="0.4">
      <c r="A39" s="39" t="s">
        <v>84</v>
      </c>
      <c r="B39" s="188">
        <v>39341</v>
      </c>
      <c r="C39" s="187">
        <v>40758</v>
      </c>
      <c r="D39" s="97">
        <v>0.96523381912753325</v>
      </c>
      <c r="E39" s="96">
        <v>-1417</v>
      </c>
      <c r="F39" s="186">
        <v>50875</v>
      </c>
      <c r="G39" s="186">
        <v>49001</v>
      </c>
      <c r="H39" s="79">
        <v>1.0382441174669905</v>
      </c>
      <c r="I39" s="91">
        <v>1874</v>
      </c>
      <c r="J39" s="84">
        <v>0.77328746928746928</v>
      </c>
      <c r="K39" s="84">
        <v>0.83177894328687174</v>
      </c>
      <c r="L39" s="89">
        <v>-5.8491473999402466E-2</v>
      </c>
    </row>
    <row r="40" spans="1:12" x14ac:dyDescent="0.4">
      <c r="A40" s="39" t="s">
        <v>199</v>
      </c>
      <c r="B40" s="160">
        <v>1892</v>
      </c>
      <c r="C40" s="159">
        <v>1701</v>
      </c>
      <c r="D40" s="82">
        <v>1.1122868900646679</v>
      </c>
      <c r="E40" s="96">
        <v>191</v>
      </c>
      <c r="F40" s="160">
        <v>2376</v>
      </c>
      <c r="G40" s="160">
        <v>2427</v>
      </c>
      <c r="H40" s="79">
        <v>0.97898640296662542</v>
      </c>
      <c r="I40" s="91">
        <v>-51</v>
      </c>
      <c r="J40" s="84">
        <v>0.79629629629629628</v>
      </c>
      <c r="K40" s="84">
        <v>0.70086526576019781</v>
      </c>
      <c r="L40" s="89">
        <v>9.5431030536098471E-2</v>
      </c>
    </row>
    <row r="41" spans="1:12" x14ac:dyDescent="0.4">
      <c r="A41" s="39" t="s">
        <v>198</v>
      </c>
      <c r="B41" s="160">
        <v>4693</v>
      </c>
      <c r="C41" s="159">
        <v>4214</v>
      </c>
      <c r="D41" s="82">
        <v>1.1136687233032747</v>
      </c>
      <c r="E41" s="96">
        <v>479</v>
      </c>
      <c r="F41" s="160">
        <v>5654</v>
      </c>
      <c r="G41" s="160">
        <v>5654</v>
      </c>
      <c r="H41" s="79">
        <v>1</v>
      </c>
      <c r="I41" s="91">
        <v>0</v>
      </c>
      <c r="J41" s="84">
        <v>0.83003183586841178</v>
      </c>
      <c r="K41" s="84">
        <v>0.74531305270604886</v>
      </c>
      <c r="L41" s="89">
        <v>8.4718783162362921E-2</v>
      </c>
    </row>
    <row r="42" spans="1:12" x14ac:dyDescent="0.4">
      <c r="A42" s="45" t="s">
        <v>197</v>
      </c>
      <c r="B42" s="160">
        <v>6628</v>
      </c>
      <c r="C42" s="159">
        <v>7948</v>
      </c>
      <c r="D42" s="82">
        <v>0.83392048314041267</v>
      </c>
      <c r="E42" s="96">
        <v>-1320</v>
      </c>
      <c r="F42" s="162">
        <v>11715</v>
      </c>
      <c r="G42" s="162">
        <v>15999</v>
      </c>
      <c r="H42" s="79">
        <v>0.73223326457903615</v>
      </c>
      <c r="I42" s="91">
        <v>-4284</v>
      </c>
      <c r="J42" s="84">
        <v>0.56577037985488687</v>
      </c>
      <c r="K42" s="84">
        <v>0.49678104881555096</v>
      </c>
      <c r="L42" s="89">
        <v>6.898933103933591E-2</v>
      </c>
    </row>
    <row r="43" spans="1:12" x14ac:dyDescent="0.4">
      <c r="A43" s="45" t="s">
        <v>196</v>
      </c>
      <c r="B43" s="162">
        <v>4944</v>
      </c>
      <c r="C43" s="161">
        <v>4767</v>
      </c>
      <c r="D43" s="82">
        <v>1.0371302706104468</v>
      </c>
      <c r="E43" s="96">
        <v>177</v>
      </c>
      <c r="F43" s="158">
        <v>8035</v>
      </c>
      <c r="G43" s="158">
        <v>7766</v>
      </c>
      <c r="H43" s="79">
        <v>1.0346381663662116</v>
      </c>
      <c r="I43" s="91">
        <v>269</v>
      </c>
      <c r="J43" s="84">
        <v>0.61530802738021162</v>
      </c>
      <c r="K43" s="84">
        <v>0.613829513262941</v>
      </c>
      <c r="L43" s="89">
        <v>1.478514117270624E-3</v>
      </c>
    </row>
    <row r="44" spans="1:12" x14ac:dyDescent="0.4">
      <c r="A44" s="39" t="s">
        <v>82</v>
      </c>
      <c r="B44" s="160">
        <v>11234</v>
      </c>
      <c r="C44" s="159">
        <v>12458</v>
      </c>
      <c r="D44" s="82">
        <v>0.90174987959544073</v>
      </c>
      <c r="E44" s="96">
        <v>-1224</v>
      </c>
      <c r="F44" s="160">
        <v>17638</v>
      </c>
      <c r="G44" s="160">
        <v>19199</v>
      </c>
      <c r="H44" s="79">
        <v>0.91869368196260226</v>
      </c>
      <c r="I44" s="91">
        <v>-1561</v>
      </c>
      <c r="J44" s="84">
        <v>0.63692028574668325</v>
      </c>
      <c r="K44" s="84">
        <v>0.64888796291473516</v>
      </c>
      <c r="L44" s="89">
        <v>-1.1967677168051916E-2</v>
      </c>
    </row>
    <row r="45" spans="1:12" x14ac:dyDescent="0.4">
      <c r="A45" s="39" t="s">
        <v>83</v>
      </c>
      <c r="B45" s="162">
        <v>6944</v>
      </c>
      <c r="C45" s="161">
        <v>8890</v>
      </c>
      <c r="D45" s="86">
        <v>0.7811023622047244</v>
      </c>
      <c r="E45" s="96">
        <v>-1946</v>
      </c>
      <c r="F45" s="160">
        <v>11878</v>
      </c>
      <c r="G45" s="160">
        <v>11969</v>
      </c>
      <c r="H45" s="79">
        <v>0.99239702564959476</v>
      </c>
      <c r="I45" s="91">
        <v>-91</v>
      </c>
      <c r="J45" s="84">
        <v>0.58461020373800299</v>
      </c>
      <c r="K45" s="84">
        <v>0.74275210961650928</v>
      </c>
      <c r="L45" s="89">
        <v>-0.15814190587850629</v>
      </c>
    </row>
    <row r="46" spans="1:12" x14ac:dyDescent="0.4">
      <c r="A46" s="39" t="s">
        <v>81</v>
      </c>
      <c r="B46" s="160">
        <v>1958</v>
      </c>
      <c r="C46" s="159">
        <v>2395</v>
      </c>
      <c r="D46" s="84">
        <v>0.81753653444676411</v>
      </c>
      <c r="E46" s="96">
        <v>-437</v>
      </c>
      <c r="F46" s="164">
        <v>2970</v>
      </c>
      <c r="G46" s="164">
        <v>3015</v>
      </c>
      <c r="H46" s="79">
        <v>0.9850746268656716</v>
      </c>
      <c r="I46" s="91">
        <v>-45</v>
      </c>
      <c r="J46" s="84">
        <v>0.65925925925925921</v>
      </c>
      <c r="K46" s="84">
        <v>0.79436152570480933</v>
      </c>
      <c r="L46" s="89">
        <v>-0.13510226644555012</v>
      </c>
    </row>
    <row r="47" spans="1:12" x14ac:dyDescent="0.4">
      <c r="A47" s="39" t="s">
        <v>195</v>
      </c>
      <c r="B47" s="162">
        <v>729</v>
      </c>
      <c r="C47" s="161">
        <v>861</v>
      </c>
      <c r="D47" s="82">
        <v>0.84668989547038331</v>
      </c>
      <c r="E47" s="96">
        <v>-132</v>
      </c>
      <c r="F47" s="162">
        <v>1826</v>
      </c>
      <c r="G47" s="160">
        <v>1826</v>
      </c>
      <c r="H47" s="79">
        <v>1</v>
      </c>
      <c r="I47" s="91">
        <v>0</v>
      </c>
      <c r="J47" s="84">
        <v>0.39923329682365827</v>
      </c>
      <c r="K47" s="84">
        <v>0.4715224534501643</v>
      </c>
      <c r="L47" s="89">
        <v>-7.2289156626506035E-2</v>
      </c>
    </row>
    <row r="48" spans="1:12" x14ac:dyDescent="0.4">
      <c r="A48" s="39" t="s">
        <v>194</v>
      </c>
      <c r="B48" s="162">
        <v>1021</v>
      </c>
      <c r="C48" s="159">
        <v>0</v>
      </c>
      <c r="D48" s="84" t="e">
        <v>#DIV/0!</v>
      </c>
      <c r="E48" s="96">
        <v>1021</v>
      </c>
      <c r="F48" s="160">
        <v>1320</v>
      </c>
      <c r="G48" s="158">
        <v>0</v>
      </c>
      <c r="H48" s="79" t="e">
        <v>#DIV/0!</v>
      </c>
      <c r="I48" s="91">
        <v>1320</v>
      </c>
      <c r="J48" s="84">
        <v>0.77348484848484844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60">
        <v>1863</v>
      </c>
      <c r="C49" s="159">
        <v>2346</v>
      </c>
      <c r="D49" s="82">
        <v>0.79411764705882348</v>
      </c>
      <c r="E49" s="96">
        <v>-483</v>
      </c>
      <c r="F49" s="160">
        <v>2970</v>
      </c>
      <c r="G49" s="160">
        <v>2916</v>
      </c>
      <c r="H49" s="79">
        <v>1.0185185185185186</v>
      </c>
      <c r="I49" s="91">
        <v>54</v>
      </c>
      <c r="J49" s="84">
        <v>0.62727272727272732</v>
      </c>
      <c r="K49" s="84">
        <v>0.80452674897119336</v>
      </c>
      <c r="L49" s="89">
        <v>-0.17725402169846605</v>
      </c>
    </row>
    <row r="50" spans="1:12" x14ac:dyDescent="0.4">
      <c r="A50" s="45" t="s">
        <v>78</v>
      </c>
      <c r="B50" s="162">
        <v>1238</v>
      </c>
      <c r="C50" s="161">
        <v>1516</v>
      </c>
      <c r="D50" s="82">
        <v>0.81662269129287601</v>
      </c>
      <c r="E50" s="96">
        <v>-278</v>
      </c>
      <c r="F50" s="160">
        <v>2700</v>
      </c>
      <c r="G50" s="160">
        <v>3069</v>
      </c>
      <c r="H50" s="79">
        <v>0.87976539589442815</v>
      </c>
      <c r="I50" s="91">
        <v>-369</v>
      </c>
      <c r="J50" s="84">
        <v>0.45851851851851849</v>
      </c>
      <c r="K50" s="79">
        <v>0.49397197784294561</v>
      </c>
      <c r="L50" s="78">
        <v>-3.5453459324427117E-2</v>
      </c>
    </row>
    <row r="51" spans="1:12" x14ac:dyDescent="0.4">
      <c r="A51" s="39" t="s">
        <v>79</v>
      </c>
      <c r="B51" s="159">
        <v>1201</v>
      </c>
      <c r="C51" s="159">
        <v>1659</v>
      </c>
      <c r="D51" s="82">
        <v>0.72393007836045808</v>
      </c>
      <c r="E51" s="91">
        <v>-458</v>
      </c>
      <c r="F51" s="162">
        <v>2970</v>
      </c>
      <c r="G51" s="162">
        <v>3069</v>
      </c>
      <c r="H51" s="84">
        <v>0.967741935483871</v>
      </c>
      <c r="I51" s="91">
        <v>-99</v>
      </c>
      <c r="J51" s="84">
        <v>0.40437710437710439</v>
      </c>
      <c r="K51" s="84">
        <v>0.5405669599217986</v>
      </c>
      <c r="L51" s="89">
        <v>-0.1361898555446942</v>
      </c>
    </row>
    <row r="52" spans="1:12" x14ac:dyDescent="0.4">
      <c r="A52" s="39" t="s">
        <v>75</v>
      </c>
      <c r="B52" s="160">
        <v>2510</v>
      </c>
      <c r="C52" s="159">
        <v>3113</v>
      </c>
      <c r="D52" s="82">
        <v>0.8062961773209123</v>
      </c>
      <c r="E52" s="91">
        <v>-603</v>
      </c>
      <c r="F52" s="160">
        <v>3829</v>
      </c>
      <c r="G52" s="160">
        <v>4298</v>
      </c>
      <c r="H52" s="84">
        <v>0.89087947882736152</v>
      </c>
      <c r="I52" s="91">
        <v>-469</v>
      </c>
      <c r="J52" s="84">
        <v>0.6555236354139462</v>
      </c>
      <c r="K52" s="84">
        <v>0.72429036761284316</v>
      </c>
      <c r="L52" s="89">
        <v>-6.8766732198896952E-2</v>
      </c>
    </row>
    <row r="53" spans="1:12" x14ac:dyDescent="0.4">
      <c r="A53" s="39" t="s">
        <v>77</v>
      </c>
      <c r="B53" s="162">
        <v>450</v>
      </c>
      <c r="C53" s="161">
        <v>679</v>
      </c>
      <c r="D53" s="82">
        <v>0.66273932253313694</v>
      </c>
      <c r="E53" s="91">
        <v>-229</v>
      </c>
      <c r="F53" s="160">
        <v>1320</v>
      </c>
      <c r="G53" s="160">
        <v>1320</v>
      </c>
      <c r="H53" s="84">
        <v>1</v>
      </c>
      <c r="I53" s="91">
        <v>0</v>
      </c>
      <c r="J53" s="84">
        <v>0.34090909090909088</v>
      </c>
      <c r="K53" s="84">
        <v>0.5143939393939394</v>
      </c>
      <c r="L53" s="89">
        <v>-0.17348484848484852</v>
      </c>
    </row>
    <row r="54" spans="1:12" x14ac:dyDescent="0.4">
      <c r="A54" s="39" t="s">
        <v>76</v>
      </c>
      <c r="B54" s="160">
        <v>1039</v>
      </c>
      <c r="C54" s="159">
        <v>1049</v>
      </c>
      <c r="D54" s="82">
        <v>0.99046711153479505</v>
      </c>
      <c r="E54" s="91">
        <v>-10</v>
      </c>
      <c r="F54" s="162">
        <v>1826</v>
      </c>
      <c r="G54" s="162">
        <v>1826</v>
      </c>
      <c r="H54" s="84">
        <v>1</v>
      </c>
      <c r="I54" s="91">
        <v>0</v>
      </c>
      <c r="J54" s="84">
        <v>0.56900328587075577</v>
      </c>
      <c r="K54" s="84">
        <v>0.57447973713033951</v>
      </c>
      <c r="L54" s="89">
        <v>-5.4764512595837367E-3</v>
      </c>
    </row>
    <row r="55" spans="1:12" x14ac:dyDescent="0.4">
      <c r="A55" s="41" t="s">
        <v>193</v>
      </c>
      <c r="B55" s="158">
        <v>836</v>
      </c>
      <c r="C55" s="157">
        <v>0</v>
      </c>
      <c r="D55" s="86" t="e">
        <v>#DIV/0!</v>
      </c>
      <c r="E55" s="96">
        <v>836</v>
      </c>
      <c r="F55" s="157">
        <v>1326</v>
      </c>
      <c r="G55" s="158">
        <v>0</v>
      </c>
      <c r="H55" s="79" t="e">
        <v>#DIV/0!</v>
      </c>
      <c r="I55" s="96">
        <v>1326</v>
      </c>
      <c r="J55" s="79">
        <v>0.63046757164404221</v>
      </c>
      <c r="K55" s="79" t="e">
        <v>#DIV/0!</v>
      </c>
      <c r="L55" s="78" t="e">
        <v>#DIV/0!</v>
      </c>
    </row>
    <row r="56" spans="1:12" x14ac:dyDescent="0.4">
      <c r="A56" s="100" t="s">
        <v>192</v>
      </c>
      <c r="B56" s="185">
        <v>606</v>
      </c>
      <c r="C56" s="185">
        <v>0</v>
      </c>
      <c r="D56" s="88" t="e">
        <v>#DIV/0!</v>
      </c>
      <c r="E56" s="93">
        <v>606</v>
      </c>
      <c r="F56" s="185">
        <v>1041</v>
      </c>
      <c r="G56" s="185">
        <v>0</v>
      </c>
      <c r="H56" s="88" t="e">
        <v>#DIV/0!</v>
      </c>
      <c r="I56" s="93">
        <v>1041</v>
      </c>
      <c r="J56" s="88">
        <v>0.58213256484149856</v>
      </c>
      <c r="K56" s="88" t="e">
        <v>#DIV/0!</v>
      </c>
      <c r="L56" s="87" t="e">
        <v>#DIV/0!</v>
      </c>
    </row>
    <row r="57" spans="1:12" x14ac:dyDescent="0.4">
      <c r="A57" s="38" t="s">
        <v>191</v>
      </c>
      <c r="B57" s="184">
        <v>142</v>
      </c>
      <c r="C57" s="138">
        <v>0</v>
      </c>
      <c r="D57" s="82" t="e">
        <v>#DIV/0!</v>
      </c>
      <c r="E57" s="92">
        <v>142</v>
      </c>
      <c r="F57" s="138">
        <v>330</v>
      </c>
      <c r="G57" s="184">
        <v>0</v>
      </c>
      <c r="H57" s="82" t="e">
        <v>#DIV/0!</v>
      </c>
      <c r="I57" s="92">
        <v>330</v>
      </c>
      <c r="J57" s="82">
        <v>0.4303030303030303</v>
      </c>
      <c r="K57" s="82" t="e">
        <v>#DIV/0!</v>
      </c>
      <c r="L57" s="81" t="e">
        <v>#DIV/0!</v>
      </c>
    </row>
    <row r="58" spans="1:12" x14ac:dyDescent="0.4">
      <c r="A58" s="34" t="s">
        <v>190</v>
      </c>
      <c r="B58" s="183">
        <v>464</v>
      </c>
      <c r="C58" s="126">
        <v>0</v>
      </c>
      <c r="D58" s="82" t="e">
        <v>#DIV/0!</v>
      </c>
      <c r="E58" s="91">
        <v>464</v>
      </c>
      <c r="F58" s="119">
        <v>711</v>
      </c>
      <c r="G58" s="182">
        <v>0</v>
      </c>
      <c r="H58" s="84" t="e">
        <v>#DIV/0!</v>
      </c>
      <c r="I58" s="91">
        <v>711</v>
      </c>
      <c r="J58" s="84">
        <v>0.65260196905766521</v>
      </c>
      <c r="K58" s="84" t="e">
        <v>#DIV/0!</v>
      </c>
      <c r="L58" s="89" t="e">
        <v>#DIV/0!</v>
      </c>
    </row>
    <row r="59" spans="1:12" x14ac:dyDescent="0.4">
      <c r="A59" s="66" t="s">
        <v>93</v>
      </c>
      <c r="B59" s="155"/>
      <c r="C59" s="155"/>
      <c r="D59" s="153"/>
      <c r="E59" s="154"/>
      <c r="F59" s="155"/>
      <c r="G59" s="155"/>
      <c r="H59" s="153"/>
      <c r="I59" s="154"/>
      <c r="J59" s="153"/>
      <c r="K59" s="153"/>
      <c r="L59" s="152"/>
    </row>
    <row r="60" spans="1:12" x14ac:dyDescent="0.4">
      <c r="A60" s="113" t="s">
        <v>189</v>
      </c>
      <c r="B60" s="181"/>
      <c r="C60" s="180"/>
      <c r="D60" s="179"/>
      <c r="E60" s="178"/>
      <c r="F60" s="181"/>
      <c r="G60" s="180"/>
      <c r="H60" s="179"/>
      <c r="I60" s="178"/>
      <c r="J60" s="177"/>
      <c r="K60" s="177"/>
      <c r="L60" s="176"/>
    </row>
    <row r="61" spans="1:12" s="28" customFormat="1" x14ac:dyDescent="0.4">
      <c r="A61" s="34" t="s">
        <v>188</v>
      </c>
      <c r="B61" s="106"/>
      <c r="C61" s="105"/>
      <c r="D61" s="104"/>
      <c r="E61" s="103"/>
      <c r="F61" s="106"/>
      <c r="G61" s="105"/>
      <c r="H61" s="104"/>
      <c r="I61" s="103"/>
      <c r="J61" s="102"/>
      <c r="K61" s="102"/>
      <c r="L61" s="101"/>
    </row>
    <row r="62" spans="1:12" s="28" customFormat="1" x14ac:dyDescent="0.4">
      <c r="A62" s="66" t="s">
        <v>187</v>
      </c>
      <c r="B62" s="213"/>
      <c r="C62" s="212"/>
      <c r="D62" s="211"/>
      <c r="E62" s="210"/>
      <c r="F62" s="213"/>
      <c r="G62" s="212"/>
      <c r="H62" s="211"/>
      <c r="I62" s="210"/>
      <c r="J62" s="209"/>
      <c r="K62" s="209"/>
      <c r="L62" s="208"/>
    </row>
    <row r="63" spans="1:12" s="28" customFormat="1" x14ac:dyDescent="0.4">
      <c r="A63" s="151" t="s">
        <v>186</v>
      </c>
      <c r="B63" s="219"/>
      <c r="C63" s="212"/>
      <c r="D63" s="211"/>
      <c r="E63" s="210"/>
      <c r="F63" s="213"/>
      <c r="G63" s="212"/>
      <c r="H63" s="211"/>
      <c r="I63" s="210"/>
      <c r="J63" s="209"/>
      <c r="K63" s="209"/>
      <c r="L63" s="208"/>
    </row>
    <row r="64" spans="1:12" x14ac:dyDescent="0.4">
      <c r="A64" s="28" t="s">
        <v>185</v>
      </c>
      <c r="C64" s="31"/>
      <c r="E64" s="62"/>
      <c r="G64" s="31"/>
      <c r="I64" s="62"/>
      <c r="K64" s="31"/>
    </row>
    <row r="65" spans="1:11" x14ac:dyDescent="0.4">
      <c r="A65" s="28" t="s">
        <v>184</v>
      </c>
      <c r="C65" s="31"/>
      <c r="E65" s="62"/>
      <c r="G65" s="31"/>
      <c r="I65" s="62"/>
      <c r="K65" s="31"/>
    </row>
    <row r="66" spans="1:11" s="28" customFormat="1" x14ac:dyDescent="0.4">
      <c r="A66" s="28" t="s">
        <v>183</v>
      </c>
      <c r="B66" s="29"/>
      <c r="C66" s="29"/>
      <c r="F66" s="29"/>
      <c r="G66" s="29"/>
      <c r="J66" s="29"/>
      <c r="K66" s="29"/>
    </row>
    <row r="67" spans="1:11" x14ac:dyDescent="0.4">
      <c r="A67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2009年10月下旬航空旅客輸送実績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４月(上旬)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136</v>
      </c>
      <c r="G2" s="293"/>
      <c r="H2" s="293"/>
      <c r="I2" s="294"/>
      <c r="J2" s="292" t="s">
        <v>135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134</v>
      </c>
      <c r="C4" s="269" t="s">
        <v>133</v>
      </c>
      <c r="D4" s="267" t="s">
        <v>90</v>
      </c>
      <c r="E4" s="267"/>
      <c r="F4" s="281" t="s">
        <v>134</v>
      </c>
      <c r="G4" s="281" t="s">
        <v>133</v>
      </c>
      <c r="H4" s="267" t="s">
        <v>90</v>
      </c>
      <c r="I4" s="267"/>
      <c r="J4" s="281" t="s">
        <v>134</v>
      </c>
      <c r="K4" s="281" t="s">
        <v>133</v>
      </c>
      <c r="L4" s="282" t="s">
        <v>88</v>
      </c>
    </row>
    <row r="5" spans="1:17" s="61" customFormat="1" x14ac:dyDescent="0.4">
      <c r="A5" s="267"/>
      <c r="B5" s="268"/>
      <c r="C5" s="270"/>
      <c r="D5" s="69" t="s">
        <v>89</v>
      </c>
      <c r="E5" s="69" t="s">
        <v>88</v>
      </c>
      <c r="F5" s="281"/>
      <c r="G5" s="281"/>
      <c r="H5" s="69" t="s">
        <v>89</v>
      </c>
      <c r="I5" s="69" t="s">
        <v>88</v>
      </c>
      <c r="J5" s="281"/>
      <c r="K5" s="281"/>
      <c r="L5" s="283"/>
    </row>
    <row r="6" spans="1:17" s="30" customFormat="1" x14ac:dyDescent="0.4">
      <c r="A6" s="66" t="s">
        <v>132</v>
      </c>
      <c r="B6" s="136">
        <v>154107</v>
      </c>
      <c r="C6" s="136">
        <v>159953</v>
      </c>
      <c r="D6" s="65">
        <v>0.96345176395566201</v>
      </c>
      <c r="E6" s="80">
        <v>-5846</v>
      </c>
      <c r="F6" s="136">
        <v>232072</v>
      </c>
      <c r="G6" s="136">
        <v>233541</v>
      </c>
      <c r="H6" s="65">
        <v>0.99370988391759907</v>
      </c>
      <c r="I6" s="80">
        <v>-1469</v>
      </c>
      <c r="J6" s="65">
        <v>0.66404822641249273</v>
      </c>
      <c r="K6" s="65">
        <v>0.68490329321189858</v>
      </c>
      <c r="L6" s="75">
        <v>-2.0855066799405853E-2</v>
      </c>
    </row>
    <row r="7" spans="1:17" s="30" customFormat="1" x14ac:dyDescent="0.4">
      <c r="A7" s="66" t="s">
        <v>87</v>
      </c>
      <c r="B7" s="136">
        <v>76801</v>
      </c>
      <c r="C7" s="136">
        <v>79045</v>
      </c>
      <c r="D7" s="65">
        <v>0.97161110759693847</v>
      </c>
      <c r="E7" s="80">
        <v>-2244</v>
      </c>
      <c r="F7" s="136">
        <v>115399</v>
      </c>
      <c r="G7" s="136">
        <v>112108</v>
      </c>
      <c r="H7" s="65">
        <v>1.0293556213651123</v>
      </c>
      <c r="I7" s="80">
        <v>3291</v>
      </c>
      <c r="J7" s="65">
        <v>0.66552569779634141</v>
      </c>
      <c r="K7" s="65">
        <v>0.70507903093445601</v>
      </c>
      <c r="L7" s="75">
        <v>-3.9553333138114599E-2</v>
      </c>
    </row>
    <row r="8" spans="1:17" x14ac:dyDescent="0.4">
      <c r="A8" s="69" t="s">
        <v>131</v>
      </c>
      <c r="B8" s="122">
        <v>61235</v>
      </c>
      <c r="C8" s="122">
        <v>63062</v>
      </c>
      <c r="D8" s="68">
        <v>0.97102851162348169</v>
      </c>
      <c r="E8" s="73">
        <v>-1827</v>
      </c>
      <c r="F8" s="122">
        <v>94359</v>
      </c>
      <c r="G8" s="122">
        <v>90363</v>
      </c>
      <c r="H8" s="68">
        <v>1.0442216393878025</v>
      </c>
      <c r="I8" s="73">
        <v>3996</v>
      </c>
      <c r="J8" s="68">
        <v>0.64895770408758036</v>
      </c>
      <c r="K8" s="68">
        <v>0.69787412989829911</v>
      </c>
      <c r="L8" s="72">
        <v>-4.8916425810718756E-2</v>
      </c>
    </row>
    <row r="9" spans="1:17" x14ac:dyDescent="0.4">
      <c r="A9" s="38" t="s">
        <v>84</v>
      </c>
      <c r="B9" s="138">
        <v>37357</v>
      </c>
      <c r="C9" s="138">
        <v>36537</v>
      </c>
      <c r="D9" s="46">
        <v>1.0224430029832772</v>
      </c>
      <c r="E9" s="52">
        <v>820</v>
      </c>
      <c r="F9" s="138">
        <v>57812</v>
      </c>
      <c r="G9" s="138">
        <v>50666</v>
      </c>
      <c r="H9" s="46">
        <v>1.1410413294911774</v>
      </c>
      <c r="I9" s="52">
        <v>7146</v>
      </c>
      <c r="J9" s="46">
        <v>0.64618072372517821</v>
      </c>
      <c r="K9" s="46">
        <v>0.72113448861169227</v>
      </c>
      <c r="L9" s="59">
        <v>-7.4953764886514063E-2</v>
      </c>
    </row>
    <row r="10" spans="1:17" x14ac:dyDescent="0.4">
      <c r="A10" s="39" t="s">
        <v>86</v>
      </c>
      <c r="B10" s="126">
        <v>3697</v>
      </c>
      <c r="C10" s="126">
        <v>3653</v>
      </c>
      <c r="D10" s="36">
        <v>1.0120448946071723</v>
      </c>
      <c r="E10" s="37">
        <v>44</v>
      </c>
      <c r="F10" s="126">
        <v>5000</v>
      </c>
      <c r="G10" s="126">
        <v>5000</v>
      </c>
      <c r="H10" s="36">
        <v>1</v>
      </c>
      <c r="I10" s="37">
        <v>0</v>
      </c>
      <c r="J10" s="36">
        <v>0.73939999999999995</v>
      </c>
      <c r="K10" s="36">
        <v>0.73060000000000003</v>
      </c>
      <c r="L10" s="35">
        <v>8.799999999999919E-3</v>
      </c>
    </row>
    <row r="11" spans="1:17" x14ac:dyDescent="0.4">
      <c r="A11" s="39" t="s">
        <v>106</v>
      </c>
      <c r="B11" s="126">
        <v>7059</v>
      </c>
      <c r="C11" s="126">
        <v>7015</v>
      </c>
      <c r="D11" s="36">
        <v>1.006272273699216</v>
      </c>
      <c r="E11" s="37">
        <v>44</v>
      </c>
      <c r="F11" s="126">
        <v>9768</v>
      </c>
      <c r="G11" s="126">
        <v>10203</v>
      </c>
      <c r="H11" s="36">
        <v>0.95736548074095851</v>
      </c>
      <c r="I11" s="37">
        <v>-435</v>
      </c>
      <c r="J11" s="36">
        <v>0.72266584766584763</v>
      </c>
      <c r="K11" s="36">
        <v>0.68754287954523174</v>
      </c>
      <c r="L11" s="35">
        <v>3.5122968120615883E-2</v>
      </c>
    </row>
    <row r="12" spans="1:17" x14ac:dyDescent="0.4">
      <c r="A12" s="39" t="s">
        <v>82</v>
      </c>
      <c r="B12" s="126">
        <v>5779</v>
      </c>
      <c r="C12" s="126">
        <v>6379</v>
      </c>
      <c r="D12" s="36">
        <v>0.90594137012070852</v>
      </c>
      <c r="E12" s="37">
        <v>-600</v>
      </c>
      <c r="F12" s="126">
        <v>9575</v>
      </c>
      <c r="G12" s="126">
        <v>9453</v>
      </c>
      <c r="H12" s="36">
        <v>1.0129059557812334</v>
      </c>
      <c r="I12" s="37">
        <v>122</v>
      </c>
      <c r="J12" s="36">
        <v>0.6035509138381201</v>
      </c>
      <c r="K12" s="36">
        <v>0.6748122289220353</v>
      </c>
      <c r="L12" s="35">
        <v>-7.12613150839152E-2</v>
      </c>
    </row>
    <row r="13" spans="1:17" x14ac:dyDescent="0.4">
      <c r="A13" s="39" t="s">
        <v>83</v>
      </c>
      <c r="B13" s="126">
        <v>7343</v>
      </c>
      <c r="C13" s="126">
        <v>7532</v>
      </c>
      <c r="D13" s="36">
        <v>0.97490706319702602</v>
      </c>
      <c r="E13" s="37">
        <v>-189</v>
      </c>
      <c r="F13" s="126">
        <v>12204</v>
      </c>
      <c r="G13" s="126">
        <v>12312</v>
      </c>
      <c r="H13" s="36">
        <v>0.99122807017543857</v>
      </c>
      <c r="I13" s="37">
        <v>-108</v>
      </c>
      <c r="J13" s="36">
        <v>0.60168797115699768</v>
      </c>
      <c r="K13" s="36">
        <v>0.61176088369070825</v>
      </c>
      <c r="L13" s="35">
        <v>-1.0072912533710565E-2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63">
        <v>0</v>
      </c>
      <c r="F14" s="126">
        <v>0</v>
      </c>
      <c r="G14" s="126">
        <v>0</v>
      </c>
      <c r="H14" s="46" t="e">
        <v>#DIV/0!</v>
      </c>
      <c r="I14" s="52">
        <v>0</v>
      </c>
      <c r="J14" s="60" t="e">
        <v>#DIV/0!</v>
      </c>
      <c r="K14" s="36" t="e">
        <v>#DIV/0!</v>
      </c>
      <c r="L14" s="35" t="e">
        <v>#DIV/0!</v>
      </c>
    </row>
    <row r="15" spans="1:17" x14ac:dyDescent="0.4">
      <c r="A15" s="45" t="s">
        <v>129</v>
      </c>
      <c r="B15" s="125">
        <v>0</v>
      </c>
      <c r="C15" s="125">
        <v>1946</v>
      </c>
      <c r="D15" s="60">
        <v>0</v>
      </c>
      <c r="E15" s="37">
        <v>-1946</v>
      </c>
      <c r="F15" s="125">
        <v>0</v>
      </c>
      <c r="G15" s="125">
        <v>2729</v>
      </c>
      <c r="H15" s="46">
        <v>0</v>
      </c>
      <c r="I15" s="52">
        <v>-2729</v>
      </c>
      <c r="J15" s="36" t="e">
        <v>#DIV/0!</v>
      </c>
      <c r="K15" s="36">
        <v>0.71308171491388783</v>
      </c>
      <c r="L15" s="35" t="e">
        <v>#DIV/0!</v>
      </c>
    </row>
    <row r="16" spans="1:17" s="31" customFormat="1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22">
        <v>15128</v>
      </c>
      <c r="C17" s="122">
        <v>15495</v>
      </c>
      <c r="D17" s="68">
        <v>0.97631494030332366</v>
      </c>
      <c r="E17" s="73">
        <v>-367</v>
      </c>
      <c r="F17" s="122">
        <v>20260</v>
      </c>
      <c r="G17" s="122">
        <v>20965</v>
      </c>
      <c r="H17" s="68">
        <v>0.96637252563796805</v>
      </c>
      <c r="I17" s="73">
        <v>-705</v>
      </c>
      <c r="J17" s="68">
        <v>0.74669299111549847</v>
      </c>
      <c r="K17" s="68">
        <v>0.73908895778678751</v>
      </c>
      <c r="L17" s="72">
        <v>7.6040333287109574E-3</v>
      </c>
    </row>
    <row r="18" spans="1:12" x14ac:dyDescent="0.4">
      <c r="A18" s="38" t="s">
        <v>126</v>
      </c>
      <c r="B18" s="128">
        <v>0</v>
      </c>
      <c r="C18" s="128">
        <v>1100</v>
      </c>
      <c r="D18" s="36">
        <v>0</v>
      </c>
      <c r="E18" s="37">
        <v>-1100</v>
      </c>
      <c r="F18" s="128">
        <v>0</v>
      </c>
      <c r="G18" s="128">
        <v>1500</v>
      </c>
      <c r="H18" s="46">
        <v>0</v>
      </c>
      <c r="I18" s="37">
        <v>-1500</v>
      </c>
      <c r="J18" s="36" t="e">
        <v>#DIV/0!</v>
      </c>
      <c r="K18" s="36">
        <v>0.73333333333333328</v>
      </c>
      <c r="L18" s="59" t="e">
        <v>#DIV/0!</v>
      </c>
    </row>
    <row r="19" spans="1:12" x14ac:dyDescent="0.4">
      <c r="A19" s="39" t="s">
        <v>106</v>
      </c>
      <c r="B19" s="125">
        <v>0</v>
      </c>
      <c r="C19" s="125">
        <v>954</v>
      </c>
      <c r="D19" s="36">
        <v>0</v>
      </c>
      <c r="E19" s="37">
        <v>-954</v>
      </c>
      <c r="F19" s="125">
        <v>0</v>
      </c>
      <c r="G19" s="125">
        <v>1500</v>
      </c>
      <c r="H19" s="36">
        <v>0</v>
      </c>
      <c r="I19" s="37">
        <v>-1500</v>
      </c>
      <c r="J19" s="43" t="e">
        <v>#DIV/0!</v>
      </c>
      <c r="K19" s="36">
        <v>0.63600000000000001</v>
      </c>
      <c r="L19" s="35" t="e">
        <v>#DIV/0!</v>
      </c>
    </row>
    <row r="20" spans="1:12" x14ac:dyDescent="0.4">
      <c r="A20" s="39" t="s">
        <v>98</v>
      </c>
      <c r="B20" s="125">
        <v>1105</v>
      </c>
      <c r="C20" s="125">
        <v>1252</v>
      </c>
      <c r="D20" s="36">
        <v>0.88258785942492013</v>
      </c>
      <c r="E20" s="37">
        <v>-147</v>
      </c>
      <c r="F20" s="125">
        <v>1450</v>
      </c>
      <c r="G20" s="125">
        <v>1465</v>
      </c>
      <c r="H20" s="43">
        <v>0.98976109215017061</v>
      </c>
      <c r="I20" s="37">
        <v>-15</v>
      </c>
      <c r="J20" s="36">
        <v>0.76206896551724135</v>
      </c>
      <c r="K20" s="36">
        <v>0.85460750853242318</v>
      </c>
      <c r="L20" s="35">
        <v>-9.2538543015181829E-2</v>
      </c>
    </row>
    <row r="21" spans="1:12" x14ac:dyDescent="0.4">
      <c r="A21" s="39" t="s">
        <v>125</v>
      </c>
      <c r="B21" s="125">
        <v>2330</v>
      </c>
      <c r="C21" s="125">
        <v>2513</v>
      </c>
      <c r="D21" s="36">
        <v>0.92717867091126149</v>
      </c>
      <c r="E21" s="37">
        <v>-183</v>
      </c>
      <c r="F21" s="125">
        <v>3000</v>
      </c>
      <c r="G21" s="125">
        <v>3000</v>
      </c>
      <c r="H21" s="36">
        <v>1</v>
      </c>
      <c r="I21" s="37">
        <v>0</v>
      </c>
      <c r="J21" s="36">
        <v>0.77666666666666662</v>
      </c>
      <c r="K21" s="36">
        <v>0.83766666666666667</v>
      </c>
      <c r="L21" s="35">
        <v>-6.1000000000000054E-2</v>
      </c>
    </row>
    <row r="22" spans="1:12" x14ac:dyDescent="0.4">
      <c r="A22" s="39" t="s">
        <v>124</v>
      </c>
      <c r="B22" s="123">
        <v>1113</v>
      </c>
      <c r="C22" s="123">
        <v>1340</v>
      </c>
      <c r="D22" s="36">
        <v>0.83059701492537319</v>
      </c>
      <c r="E22" s="44">
        <v>-227</v>
      </c>
      <c r="F22" s="123">
        <v>1500</v>
      </c>
      <c r="G22" s="123">
        <v>1500</v>
      </c>
      <c r="H22" s="43">
        <v>1</v>
      </c>
      <c r="I22" s="44">
        <v>0</v>
      </c>
      <c r="J22" s="43">
        <v>0.74199999999999999</v>
      </c>
      <c r="K22" s="36">
        <v>0.89333333333333331</v>
      </c>
      <c r="L22" s="42">
        <v>-0.15133333333333332</v>
      </c>
    </row>
    <row r="23" spans="1:12" x14ac:dyDescent="0.4">
      <c r="A23" s="45" t="s">
        <v>123</v>
      </c>
      <c r="B23" s="125">
        <v>0</v>
      </c>
      <c r="C23" s="125">
        <v>0</v>
      </c>
      <c r="D23" s="36" t="e">
        <v>#DIV/0!</v>
      </c>
      <c r="E23" s="37">
        <v>0</v>
      </c>
      <c r="F23" s="125">
        <v>0</v>
      </c>
      <c r="G23" s="125">
        <v>0</v>
      </c>
      <c r="H23" s="36" t="e">
        <v>#DIV/0!</v>
      </c>
      <c r="I23" s="37">
        <v>0</v>
      </c>
      <c r="J23" s="36" t="e">
        <v>#DIV/0!</v>
      </c>
      <c r="K23" s="36" t="e">
        <v>#DIV/0!</v>
      </c>
      <c r="L23" s="35" t="e">
        <v>#DIV/0!</v>
      </c>
    </row>
    <row r="24" spans="1:12" x14ac:dyDescent="0.4">
      <c r="A24" s="45" t="s">
        <v>122</v>
      </c>
      <c r="B24" s="125">
        <v>1148</v>
      </c>
      <c r="C24" s="125">
        <v>1200</v>
      </c>
      <c r="D24" s="36">
        <v>0.95666666666666667</v>
      </c>
      <c r="E24" s="37">
        <v>-52</v>
      </c>
      <c r="F24" s="125">
        <v>1500</v>
      </c>
      <c r="G24" s="125">
        <v>1500</v>
      </c>
      <c r="H24" s="36">
        <v>1</v>
      </c>
      <c r="I24" s="37">
        <v>0</v>
      </c>
      <c r="J24" s="36">
        <v>0.76533333333333331</v>
      </c>
      <c r="K24" s="36">
        <v>0.8</v>
      </c>
      <c r="L24" s="35">
        <v>-3.4666666666666734E-2</v>
      </c>
    </row>
    <row r="25" spans="1:12" x14ac:dyDescent="0.4">
      <c r="A25" s="39" t="s">
        <v>121</v>
      </c>
      <c r="B25" s="125">
        <v>1117</v>
      </c>
      <c r="C25" s="125">
        <v>955</v>
      </c>
      <c r="D25" s="36">
        <v>1.169633507853403</v>
      </c>
      <c r="E25" s="37">
        <v>162</v>
      </c>
      <c r="F25" s="125">
        <v>1500</v>
      </c>
      <c r="G25" s="125">
        <v>1500</v>
      </c>
      <c r="H25" s="36">
        <v>1</v>
      </c>
      <c r="I25" s="37">
        <v>0</v>
      </c>
      <c r="J25" s="36">
        <v>0.7446666666666667</v>
      </c>
      <c r="K25" s="36">
        <v>0.63666666666666671</v>
      </c>
      <c r="L25" s="35">
        <v>0.10799999999999998</v>
      </c>
    </row>
    <row r="26" spans="1:12" x14ac:dyDescent="0.4">
      <c r="A26" s="39" t="s">
        <v>120</v>
      </c>
      <c r="B26" s="128">
        <v>1048</v>
      </c>
      <c r="C26" s="128">
        <v>0</v>
      </c>
      <c r="D26" s="36" t="e">
        <v>#DIV/0!</v>
      </c>
      <c r="E26" s="37">
        <v>1048</v>
      </c>
      <c r="F26" s="128">
        <v>1200</v>
      </c>
      <c r="G26" s="128">
        <v>0</v>
      </c>
      <c r="H26" s="36" t="e">
        <v>#DIV/0!</v>
      </c>
      <c r="I26" s="37">
        <v>1200</v>
      </c>
      <c r="J26" s="36">
        <v>0.87333333333333329</v>
      </c>
      <c r="K26" s="36" t="e">
        <v>#DIV/0!</v>
      </c>
      <c r="L26" s="35" t="e">
        <v>#DIV/0!</v>
      </c>
    </row>
    <row r="27" spans="1:12" x14ac:dyDescent="0.4">
      <c r="A27" s="39" t="s">
        <v>119</v>
      </c>
      <c r="B27" s="123">
        <v>1027</v>
      </c>
      <c r="C27" s="123">
        <v>616</v>
      </c>
      <c r="D27" s="36">
        <v>1.6672077922077921</v>
      </c>
      <c r="E27" s="44">
        <v>411</v>
      </c>
      <c r="F27" s="123">
        <v>1500</v>
      </c>
      <c r="G27" s="123">
        <v>900</v>
      </c>
      <c r="H27" s="43">
        <v>1.6666666666666667</v>
      </c>
      <c r="I27" s="44">
        <v>600</v>
      </c>
      <c r="J27" s="43">
        <v>0.68466666666666665</v>
      </c>
      <c r="K27" s="36">
        <v>0.68444444444444441</v>
      </c>
      <c r="L27" s="42">
        <v>2.2222222222223476E-4</v>
      </c>
    </row>
    <row r="28" spans="1:12" x14ac:dyDescent="0.4">
      <c r="A28" s="45" t="s">
        <v>118</v>
      </c>
      <c r="B28" s="125">
        <v>0</v>
      </c>
      <c r="C28" s="125">
        <v>209</v>
      </c>
      <c r="D28" s="36">
        <v>0</v>
      </c>
      <c r="E28" s="37">
        <v>-209</v>
      </c>
      <c r="F28" s="125">
        <v>0</v>
      </c>
      <c r="G28" s="125">
        <v>600</v>
      </c>
      <c r="H28" s="36">
        <v>0</v>
      </c>
      <c r="I28" s="37">
        <v>-600</v>
      </c>
      <c r="J28" s="36" t="e">
        <v>#DIV/0!</v>
      </c>
      <c r="K28" s="36">
        <v>0.34833333333333333</v>
      </c>
      <c r="L28" s="35" t="e">
        <v>#DIV/0!</v>
      </c>
    </row>
    <row r="29" spans="1:12" x14ac:dyDescent="0.4">
      <c r="A29" s="39" t="s">
        <v>117</v>
      </c>
      <c r="B29" s="125">
        <v>1213</v>
      </c>
      <c r="C29" s="125">
        <v>1170</v>
      </c>
      <c r="D29" s="36">
        <v>1.0367521367521368</v>
      </c>
      <c r="E29" s="37">
        <v>43</v>
      </c>
      <c r="F29" s="125">
        <v>1500</v>
      </c>
      <c r="G29" s="125">
        <v>1500</v>
      </c>
      <c r="H29" s="36">
        <v>1</v>
      </c>
      <c r="I29" s="37">
        <v>0</v>
      </c>
      <c r="J29" s="36">
        <v>0.80866666666666664</v>
      </c>
      <c r="K29" s="36">
        <v>0.78</v>
      </c>
      <c r="L29" s="35">
        <v>2.8666666666666618E-2</v>
      </c>
    </row>
    <row r="30" spans="1:12" x14ac:dyDescent="0.4">
      <c r="A30" s="45" t="s">
        <v>116</v>
      </c>
      <c r="B30" s="123">
        <v>0</v>
      </c>
      <c r="C30" s="123">
        <v>1077</v>
      </c>
      <c r="D30" s="36">
        <v>0</v>
      </c>
      <c r="E30" s="44">
        <v>-1077</v>
      </c>
      <c r="F30" s="123">
        <v>0</v>
      </c>
      <c r="G30" s="123">
        <v>1500</v>
      </c>
      <c r="H30" s="43">
        <v>0</v>
      </c>
      <c r="I30" s="44">
        <v>-1500</v>
      </c>
      <c r="J30" s="43" t="e">
        <v>#DIV/0!</v>
      </c>
      <c r="K30" s="36">
        <v>0.71799999999999997</v>
      </c>
      <c r="L30" s="42" t="e">
        <v>#DIV/0!</v>
      </c>
    </row>
    <row r="31" spans="1:12" x14ac:dyDescent="0.4">
      <c r="A31" s="45" t="s">
        <v>115</v>
      </c>
      <c r="B31" s="123">
        <v>1165</v>
      </c>
      <c r="C31" s="123">
        <v>1177</v>
      </c>
      <c r="D31" s="43">
        <v>0.98980458793542903</v>
      </c>
      <c r="E31" s="44">
        <v>-12</v>
      </c>
      <c r="F31" s="123">
        <v>1500</v>
      </c>
      <c r="G31" s="123">
        <v>1500</v>
      </c>
      <c r="H31" s="43">
        <v>1</v>
      </c>
      <c r="I31" s="44">
        <v>0</v>
      </c>
      <c r="J31" s="43">
        <v>0.77666666666666662</v>
      </c>
      <c r="K31" s="43">
        <v>0.78466666666666662</v>
      </c>
      <c r="L31" s="42">
        <v>-8.0000000000000071E-3</v>
      </c>
    </row>
    <row r="32" spans="1:12" x14ac:dyDescent="0.4">
      <c r="A32" s="39" t="s">
        <v>114</v>
      </c>
      <c r="B32" s="125">
        <v>895</v>
      </c>
      <c r="C32" s="125">
        <v>1028</v>
      </c>
      <c r="D32" s="36">
        <v>0.87062256809338523</v>
      </c>
      <c r="E32" s="37">
        <v>-133</v>
      </c>
      <c r="F32" s="125">
        <v>1500</v>
      </c>
      <c r="G32" s="125">
        <v>1500</v>
      </c>
      <c r="H32" s="36">
        <v>1</v>
      </c>
      <c r="I32" s="37">
        <v>0</v>
      </c>
      <c r="J32" s="36">
        <v>0.59666666666666668</v>
      </c>
      <c r="K32" s="36">
        <v>0.68533333333333335</v>
      </c>
      <c r="L32" s="35">
        <v>-8.8666666666666671E-2</v>
      </c>
    </row>
    <row r="33" spans="1:64" x14ac:dyDescent="0.4">
      <c r="A33" s="45" t="s">
        <v>113</v>
      </c>
      <c r="B33" s="123">
        <v>2967</v>
      </c>
      <c r="C33" s="123">
        <v>904</v>
      </c>
      <c r="D33" s="43">
        <v>3.2820796460176993</v>
      </c>
      <c r="E33" s="44">
        <v>2063</v>
      </c>
      <c r="F33" s="123">
        <v>4110</v>
      </c>
      <c r="G33" s="123">
        <v>1500</v>
      </c>
      <c r="H33" s="43">
        <v>2.74</v>
      </c>
      <c r="I33" s="44">
        <v>2610</v>
      </c>
      <c r="J33" s="43">
        <v>0.72189781021897814</v>
      </c>
      <c r="K33" s="43">
        <v>0.60266666666666668</v>
      </c>
      <c r="L33" s="42">
        <v>0.11923114355231146</v>
      </c>
    </row>
    <row r="34" spans="1:64" x14ac:dyDescent="0.4">
      <c r="A34" s="69" t="s">
        <v>112</v>
      </c>
      <c r="B34" s="122">
        <v>438</v>
      </c>
      <c r="C34" s="122">
        <v>488</v>
      </c>
      <c r="D34" s="68">
        <v>0.89754098360655743</v>
      </c>
      <c r="E34" s="73">
        <v>-50</v>
      </c>
      <c r="F34" s="122">
        <v>780</v>
      </c>
      <c r="G34" s="122">
        <v>780</v>
      </c>
      <c r="H34" s="68">
        <v>1</v>
      </c>
      <c r="I34" s="73">
        <v>0</v>
      </c>
      <c r="J34" s="68">
        <v>0.56153846153846154</v>
      </c>
      <c r="K34" s="68">
        <v>0.62564102564102564</v>
      </c>
      <c r="L34" s="72">
        <v>-6.4102564102564097E-2</v>
      </c>
    </row>
    <row r="35" spans="1:64" x14ac:dyDescent="0.4">
      <c r="A35" s="38" t="s">
        <v>111</v>
      </c>
      <c r="B35" s="128">
        <v>275</v>
      </c>
      <c r="C35" s="128">
        <v>319</v>
      </c>
      <c r="D35" s="46">
        <v>0.86206896551724133</v>
      </c>
      <c r="E35" s="52">
        <v>-44</v>
      </c>
      <c r="F35" s="128">
        <v>390</v>
      </c>
      <c r="G35" s="128">
        <v>390</v>
      </c>
      <c r="H35" s="46">
        <v>1</v>
      </c>
      <c r="I35" s="52">
        <v>0</v>
      </c>
      <c r="J35" s="46">
        <v>0.70512820512820518</v>
      </c>
      <c r="K35" s="46">
        <v>0.81794871794871793</v>
      </c>
      <c r="L35" s="59">
        <v>-0.11282051282051275</v>
      </c>
    </row>
    <row r="36" spans="1:64" x14ac:dyDescent="0.4">
      <c r="A36" s="39" t="s">
        <v>110</v>
      </c>
      <c r="B36" s="125">
        <v>163</v>
      </c>
      <c r="C36" s="125">
        <v>169</v>
      </c>
      <c r="D36" s="36">
        <v>0.96449704142011838</v>
      </c>
      <c r="E36" s="37">
        <v>-6</v>
      </c>
      <c r="F36" s="125">
        <v>390</v>
      </c>
      <c r="G36" s="125">
        <v>390</v>
      </c>
      <c r="H36" s="36">
        <v>1</v>
      </c>
      <c r="I36" s="37">
        <v>0</v>
      </c>
      <c r="J36" s="36">
        <v>0.41794871794871796</v>
      </c>
      <c r="K36" s="36">
        <v>0.43333333333333335</v>
      </c>
      <c r="L36" s="35">
        <v>-1.5384615384615385E-2</v>
      </c>
    </row>
    <row r="37" spans="1:64" s="58" customFormat="1" x14ac:dyDescent="0.4">
      <c r="A37" s="66" t="s">
        <v>85</v>
      </c>
      <c r="B37" s="137">
        <v>77306</v>
      </c>
      <c r="C37" s="137">
        <v>80908</v>
      </c>
      <c r="D37" s="76">
        <v>0.95548029861076778</v>
      </c>
      <c r="E37" s="77">
        <v>-3602</v>
      </c>
      <c r="F37" s="137">
        <v>116673</v>
      </c>
      <c r="G37" s="137">
        <v>121433</v>
      </c>
      <c r="H37" s="76">
        <v>0.96080142959492065</v>
      </c>
      <c r="I37" s="77">
        <v>-4760</v>
      </c>
      <c r="J37" s="76">
        <v>0.66258688814035804</v>
      </c>
      <c r="K37" s="76">
        <v>0.66627687696095794</v>
      </c>
      <c r="L37" s="90">
        <v>-3.6899888205998987E-3</v>
      </c>
    </row>
    <row r="38" spans="1:64" s="30" customFormat="1" x14ac:dyDescent="0.4">
      <c r="A38" s="69" t="s">
        <v>109</v>
      </c>
      <c r="B38" s="136">
        <v>76624</v>
      </c>
      <c r="C38" s="136">
        <v>80908</v>
      </c>
      <c r="D38" s="65">
        <v>0.94705097147377271</v>
      </c>
      <c r="E38" s="80">
        <v>-4284</v>
      </c>
      <c r="F38" s="136">
        <v>115712</v>
      </c>
      <c r="G38" s="136">
        <v>121433</v>
      </c>
      <c r="H38" s="65">
        <v>0.95288760056986155</v>
      </c>
      <c r="I38" s="80">
        <v>-5721</v>
      </c>
      <c r="J38" s="65">
        <v>0.66219579646017701</v>
      </c>
      <c r="K38" s="65">
        <v>0.66627687696095794</v>
      </c>
      <c r="L38" s="75">
        <v>-4.0810805007809314E-3</v>
      </c>
    </row>
    <row r="39" spans="1:64" x14ac:dyDescent="0.4">
      <c r="A39" s="39" t="s">
        <v>84</v>
      </c>
      <c r="B39" s="134">
        <v>31742</v>
      </c>
      <c r="C39" s="135">
        <v>30125</v>
      </c>
      <c r="D39" s="40">
        <v>1.0536763485477179</v>
      </c>
      <c r="E39" s="44">
        <v>1617</v>
      </c>
      <c r="F39" s="134">
        <v>46057</v>
      </c>
      <c r="G39" s="125">
        <v>44152</v>
      </c>
      <c r="H39" s="43">
        <v>1.0431464033339373</v>
      </c>
      <c r="I39" s="49">
        <v>1905</v>
      </c>
      <c r="J39" s="36">
        <v>0.68918948259765078</v>
      </c>
      <c r="K39" s="36">
        <v>0.68230204747236822</v>
      </c>
      <c r="L39" s="47">
        <v>6.8874351252825594E-3</v>
      </c>
    </row>
    <row r="40" spans="1:64" x14ac:dyDescent="0.4">
      <c r="A40" s="39" t="s">
        <v>108</v>
      </c>
      <c r="B40" s="126">
        <v>1649</v>
      </c>
      <c r="C40" s="131">
        <v>1472</v>
      </c>
      <c r="D40" s="46">
        <v>1.1202445652173914</v>
      </c>
      <c r="E40" s="44">
        <v>177</v>
      </c>
      <c r="F40" s="126">
        <v>2167</v>
      </c>
      <c r="G40" s="127">
        <v>2160</v>
      </c>
      <c r="H40" s="43">
        <v>1.0032407407407407</v>
      </c>
      <c r="I40" s="49">
        <v>7</v>
      </c>
      <c r="J40" s="36">
        <v>0.76095985233041075</v>
      </c>
      <c r="K40" s="36">
        <v>0.68148148148148147</v>
      </c>
      <c r="L40" s="47">
        <v>7.9478370848929281E-2</v>
      </c>
    </row>
    <row r="41" spans="1:64" x14ac:dyDescent="0.4">
      <c r="A41" s="39" t="s">
        <v>107</v>
      </c>
      <c r="B41" s="126">
        <v>4294</v>
      </c>
      <c r="C41" s="127">
        <v>3519</v>
      </c>
      <c r="D41" s="46">
        <v>1.2202330207445298</v>
      </c>
      <c r="E41" s="44">
        <v>775</v>
      </c>
      <c r="F41" s="126">
        <v>5140</v>
      </c>
      <c r="G41" s="127">
        <v>5240</v>
      </c>
      <c r="H41" s="51">
        <v>0.98091603053435117</v>
      </c>
      <c r="I41" s="49">
        <v>-100</v>
      </c>
      <c r="J41" s="36">
        <v>0.83540856031128408</v>
      </c>
      <c r="K41" s="36">
        <v>0.67156488549618321</v>
      </c>
      <c r="L41" s="47">
        <v>0.16384367481510087</v>
      </c>
    </row>
    <row r="42" spans="1:64" x14ac:dyDescent="0.4">
      <c r="A42" s="45" t="s">
        <v>106</v>
      </c>
      <c r="B42" s="126">
        <v>7327</v>
      </c>
      <c r="C42" s="127">
        <v>9396</v>
      </c>
      <c r="D42" s="48">
        <v>0.77979991485738609</v>
      </c>
      <c r="E42" s="49">
        <v>-2069</v>
      </c>
      <c r="F42" s="126">
        <v>10920</v>
      </c>
      <c r="G42" s="133">
        <v>15040</v>
      </c>
      <c r="H42" s="51">
        <v>0.72606382978723405</v>
      </c>
      <c r="I42" s="54">
        <v>-4120</v>
      </c>
      <c r="J42" s="48">
        <v>0.67097069597069592</v>
      </c>
      <c r="K42" s="48">
        <v>0.62473404255319154</v>
      </c>
      <c r="L42" s="56">
        <v>4.6236653417504381E-2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</row>
    <row r="43" spans="1:64" s="55" customFormat="1" x14ac:dyDescent="0.4">
      <c r="A43" s="45" t="s">
        <v>105</v>
      </c>
      <c r="B43" s="126">
        <v>2930</v>
      </c>
      <c r="C43" s="132">
        <v>4660</v>
      </c>
      <c r="D43" s="48">
        <v>0.628755364806867</v>
      </c>
      <c r="E43" s="49">
        <v>-1730</v>
      </c>
      <c r="F43" s="126">
        <v>4360</v>
      </c>
      <c r="G43" s="127">
        <v>7240</v>
      </c>
      <c r="H43" s="51">
        <v>0.60220994475138123</v>
      </c>
      <c r="I43" s="54">
        <v>-2880</v>
      </c>
      <c r="J43" s="48">
        <v>0.67201834862385323</v>
      </c>
      <c r="K43" s="57">
        <v>0.64364640883977897</v>
      </c>
      <c r="L43" s="56">
        <v>2.8371939784074263E-2</v>
      </c>
    </row>
    <row r="44" spans="1:64" x14ac:dyDescent="0.4">
      <c r="A44" s="39" t="s">
        <v>82</v>
      </c>
      <c r="B44" s="126">
        <v>9509</v>
      </c>
      <c r="C44" s="127">
        <v>11167</v>
      </c>
      <c r="D44" s="50">
        <v>0.85152682009492253</v>
      </c>
      <c r="E44" s="53">
        <v>-1658</v>
      </c>
      <c r="F44" s="126">
        <v>15840</v>
      </c>
      <c r="G44" s="131">
        <v>16846</v>
      </c>
      <c r="H44" s="48">
        <v>0.94028255965807905</v>
      </c>
      <c r="I44" s="49">
        <v>-1006</v>
      </c>
      <c r="J44" s="50">
        <v>0.60031565656565655</v>
      </c>
      <c r="K44" s="48">
        <v>0.66288733230440455</v>
      </c>
      <c r="L44" s="47">
        <v>-6.2571675738748E-2</v>
      </c>
    </row>
    <row r="45" spans="1:64" x14ac:dyDescent="0.4">
      <c r="A45" s="39" t="s">
        <v>83</v>
      </c>
      <c r="B45" s="130">
        <v>7395</v>
      </c>
      <c r="C45" s="125">
        <v>8059</v>
      </c>
      <c r="D45" s="50">
        <v>0.91760764362824176</v>
      </c>
      <c r="E45" s="54">
        <v>-664</v>
      </c>
      <c r="F45" s="130">
        <v>11310</v>
      </c>
      <c r="G45" s="125">
        <v>10890</v>
      </c>
      <c r="H45" s="48">
        <v>1.0385674931129476</v>
      </c>
      <c r="I45" s="49">
        <v>420</v>
      </c>
      <c r="J45" s="48">
        <v>0.65384615384615385</v>
      </c>
      <c r="K45" s="48">
        <v>0.7400367309458219</v>
      </c>
      <c r="L45" s="47">
        <v>-8.6190577099668042E-2</v>
      </c>
    </row>
    <row r="46" spans="1:64" x14ac:dyDescent="0.4">
      <c r="A46" s="39" t="s">
        <v>81</v>
      </c>
      <c r="B46" s="129">
        <v>1753</v>
      </c>
      <c r="C46" s="125">
        <v>1769</v>
      </c>
      <c r="D46" s="50">
        <v>0.99095534200113056</v>
      </c>
      <c r="E46" s="49">
        <v>-16</v>
      </c>
      <c r="F46" s="129">
        <v>2700</v>
      </c>
      <c r="G46" s="125">
        <v>2790</v>
      </c>
      <c r="H46" s="43">
        <v>0.967741935483871</v>
      </c>
      <c r="I46" s="37">
        <v>-90</v>
      </c>
      <c r="J46" s="36">
        <v>0.64925925925925931</v>
      </c>
      <c r="K46" s="48">
        <v>0.63405017921146956</v>
      </c>
      <c r="L46" s="47">
        <v>1.5209080047789758E-2</v>
      </c>
    </row>
    <row r="47" spans="1:64" x14ac:dyDescent="0.4">
      <c r="A47" s="39" t="s">
        <v>104</v>
      </c>
      <c r="B47" s="126">
        <v>825</v>
      </c>
      <c r="C47" s="128">
        <v>826</v>
      </c>
      <c r="D47" s="46">
        <v>0.99878934624697335</v>
      </c>
      <c r="E47" s="44">
        <v>-1</v>
      </c>
      <c r="F47" s="126">
        <v>1660</v>
      </c>
      <c r="G47" s="127">
        <v>1660</v>
      </c>
      <c r="H47" s="43">
        <v>1</v>
      </c>
      <c r="I47" s="37">
        <v>0</v>
      </c>
      <c r="J47" s="36">
        <v>0.49698795180722893</v>
      </c>
      <c r="K47" s="36">
        <v>0.49759036144578311</v>
      </c>
      <c r="L47" s="35">
        <v>-6.0240963855417995E-4</v>
      </c>
    </row>
    <row r="48" spans="1:64" x14ac:dyDescent="0.4">
      <c r="A48" s="39" t="s">
        <v>80</v>
      </c>
      <c r="B48" s="124">
        <v>2047</v>
      </c>
      <c r="C48" s="125">
        <v>2383</v>
      </c>
      <c r="D48" s="46">
        <v>0.85900125891733115</v>
      </c>
      <c r="E48" s="44">
        <v>-336</v>
      </c>
      <c r="F48" s="124">
        <v>2700</v>
      </c>
      <c r="G48" s="125">
        <v>2790</v>
      </c>
      <c r="H48" s="43">
        <v>0.967741935483871</v>
      </c>
      <c r="I48" s="37">
        <v>-90</v>
      </c>
      <c r="J48" s="36">
        <v>0.75814814814814813</v>
      </c>
      <c r="K48" s="36">
        <v>0.85412186379928312</v>
      </c>
      <c r="L48" s="35">
        <v>-9.5973715651134994E-2</v>
      </c>
    </row>
    <row r="49" spans="1:12" x14ac:dyDescent="0.4">
      <c r="A49" s="45" t="s">
        <v>78</v>
      </c>
      <c r="B49" s="126">
        <v>1392</v>
      </c>
      <c r="C49" s="123">
        <v>1357</v>
      </c>
      <c r="D49" s="46">
        <v>1.025792188651437</v>
      </c>
      <c r="E49" s="44">
        <v>35</v>
      </c>
      <c r="F49" s="126">
        <v>2430</v>
      </c>
      <c r="G49" s="123">
        <v>2790</v>
      </c>
      <c r="H49" s="43">
        <v>0.87096774193548387</v>
      </c>
      <c r="I49" s="37">
        <v>-360</v>
      </c>
      <c r="J49" s="36">
        <v>0.57283950617283952</v>
      </c>
      <c r="K49" s="43">
        <v>0.48637992831541221</v>
      </c>
      <c r="L49" s="42">
        <v>8.6459577857427306E-2</v>
      </c>
    </row>
    <row r="50" spans="1:12" x14ac:dyDescent="0.4">
      <c r="A50" s="39" t="s">
        <v>79</v>
      </c>
      <c r="B50" s="126">
        <v>1849</v>
      </c>
      <c r="C50" s="125">
        <v>2192</v>
      </c>
      <c r="D50" s="46">
        <v>0.84352189781021902</v>
      </c>
      <c r="E50" s="37">
        <v>-343</v>
      </c>
      <c r="F50" s="126">
        <v>2699</v>
      </c>
      <c r="G50" s="125">
        <v>3035</v>
      </c>
      <c r="H50" s="36">
        <v>0.88929159802306423</v>
      </c>
      <c r="I50" s="37">
        <v>-336</v>
      </c>
      <c r="J50" s="36">
        <v>0.68506854390515004</v>
      </c>
      <c r="K50" s="36">
        <v>0.72224052718286658</v>
      </c>
      <c r="L50" s="35">
        <v>-3.7171983277716536E-2</v>
      </c>
    </row>
    <row r="51" spans="1:12" x14ac:dyDescent="0.4">
      <c r="A51" s="39" t="s">
        <v>75</v>
      </c>
      <c r="B51" s="126">
        <v>1718</v>
      </c>
      <c r="C51" s="125">
        <v>2365</v>
      </c>
      <c r="D51" s="46">
        <v>0.72642706131078227</v>
      </c>
      <c r="E51" s="37">
        <v>-647</v>
      </c>
      <c r="F51" s="126">
        <v>3564</v>
      </c>
      <c r="G51" s="125">
        <v>3780</v>
      </c>
      <c r="H51" s="36">
        <v>0.94285714285714284</v>
      </c>
      <c r="I51" s="37">
        <v>-216</v>
      </c>
      <c r="J51" s="36">
        <v>0.4820426487093154</v>
      </c>
      <c r="K51" s="36">
        <v>0.6256613756613757</v>
      </c>
      <c r="L51" s="35">
        <v>-0.14361872695206029</v>
      </c>
    </row>
    <row r="52" spans="1:12" x14ac:dyDescent="0.4">
      <c r="A52" s="39" t="s">
        <v>77</v>
      </c>
      <c r="B52" s="126">
        <v>479</v>
      </c>
      <c r="C52" s="125">
        <v>798</v>
      </c>
      <c r="D52" s="46">
        <v>0.60025062656641603</v>
      </c>
      <c r="E52" s="37">
        <v>-319</v>
      </c>
      <c r="F52" s="126">
        <v>1175</v>
      </c>
      <c r="G52" s="125">
        <v>1360</v>
      </c>
      <c r="H52" s="36">
        <v>0.86397058823529416</v>
      </c>
      <c r="I52" s="37">
        <v>-185</v>
      </c>
      <c r="J52" s="36">
        <v>0.4076595744680851</v>
      </c>
      <c r="K52" s="36">
        <v>0.58676470588235297</v>
      </c>
      <c r="L52" s="35">
        <v>-0.17910513141426787</v>
      </c>
    </row>
    <row r="53" spans="1:12" x14ac:dyDescent="0.4">
      <c r="A53" s="39" t="s">
        <v>76</v>
      </c>
      <c r="B53" s="124">
        <v>888</v>
      </c>
      <c r="C53" s="123">
        <v>820</v>
      </c>
      <c r="D53" s="60">
        <v>1.0829268292682928</v>
      </c>
      <c r="E53" s="44">
        <v>68</v>
      </c>
      <c r="F53" s="124">
        <v>1660</v>
      </c>
      <c r="G53" s="123">
        <v>1660</v>
      </c>
      <c r="H53" s="43">
        <v>1</v>
      </c>
      <c r="I53" s="44">
        <v>0</v>
      </c>
      <c r="J53" s="43">
        <v>0.53493975903614455</v>
      </c>
      <c r="K53" s="43">
        <v>0.49397590361445781</v>
      </c>
      <c r="L53" s="42">
        <v>4.0963855421686735E-2</v>
      </c>
    </row>
    <row r="54" spans="1:12" x14ac:dyDescent="0.4">
      <c r="A54" s="41" t="s">
        <v>103</v>
      </c>
      <c r="B54" s="119">
        <v>827</v>
      </c>
      <c r="C54" s="118">
        <v>0</v>
      </c>
      <c r="D54" s="32" t="e">
        <v>#DIV/0!</v>
      </c>
      <c r="E54" s="33">
        <v>827</v>
      </c>
      <c r="F54" s="119">
        <v>1330</v>
      </c>
      <c r="G54" s="118">
        <v>0</v>
      </c>
      <c r="H54" s="32" t="e">
        <v>#DIV/0!</v>
      </c>
      <c r="I54" s="33">
        <v>1330</v>
      </c>
      <c r="J54" s="32">
        <v>0.62180451127819547</v>
      </c>
      <c r="K54" s="43" t="e">
        <v>#DIV/0!</v>
      </c>
      <c r="L54" s="42" t="e">
        <v>#DIV/0!</v>
      </c>
    </row>
    <row r="55" spans="1:12" s="31" customFormat="1" x14ac:dyDescent="0.4">
      <c r="A55" s="69" t="s">
        <v>102</v>
      </c>
      <c r="B55" s="122">
        <v>682</v>
      </c>
      <c r="C55" s="122">
        <v>0</v>
      </c>
      <c r="D55" s="68" t="e">
        <v>#DIV/0!</v>
      </c>
      <c r="E55" s="74">
        <v>682</v>
      </c>
      <c r="F55" s="122">
        <v>961</v>
      </c>
      <c r="G55" s="122">
        <v>0</v>
      </c>
      <c r="H55" s="68" t="e">
        <v>#DIV/0!</v>
      </c>
      <c r="I55" s="73">
        <v>961</v>
      </c>
      <c r="J55" s="68">
        <v>0.70967741935483875</v>
      </c>
      <c r="K55" s="68" t="e">
        <v>#DIV/0!</v>
      </c>
      <c r="L55" s="72" t="e">
        <v>#DIV/0!</v>
      </c>
    </row>
    <row r="56" spans="1:12" s="31" customFormat="1" x14ac:dyDescent="0.4">
      <c r="A56" s="38" t="s">
        <v>101</v>
      </c>
      <c r="B56" s="120">
        <v>216</v>
      </c>
      <c r="C56" s="121">
        <v>0</v>
      </c>
      <c r="D56" s="46" t="e">
        <v>#DIV/0!</v>
      </c>
      <c r="E56" s="85">
        <v>216</v>
      </c>
      <c r="F56" s="121">
        <v>325</v>
      </c>
      <c r="G56" s="120">
        <v>0</v>
      </c>
      <c r="H56" s="46" t="e">
        <v>#DIV/0!</v>
      </c>
      <c r="I56" s="63">
        <v>325</v>
      </c>
      <c r="J56" s="46">
        <v>0.66461538461538461</v>
      </c>
      <c r="K56" s="46" t="e">
        <v>#DIV/0!</v>
      </c>
      <c r="L56" s="59" t="e">
        <v>#DIV/0!</v>
      </c>
    </row>
    <row r="57" spans="1:12" s="31" customFormat="1" x14ac:dyDescent="0.4">
      <c r="A57" s="34" t="s">
        <v>100</v>
      </c>
      <c r="B57" s="118">
        <v>466</v>
      </c>
      <c r="C57" s="119">
        <v>0</v>
      </c>
      <c r="D57" s="46" t="e">
        <v>#DIV/0!</v>
      </c>
      <c r="E57" s="67">
        <v>466</v>
      </c>
      <c r="F57" s="119">
        <v>636</v>
      </c>
      <c r="G57" s="118">
        <v>0</v>
      </c>
      <c r="H57" s="36" t="e">
        <v>#DIV/0!</v>
      </c>
      <c r="I57" s="44">
        <v>636</v>
      </c>
      <c r="J57" s="36">
        <v>0.73270440251572322</v>
      </c>
      <c r="K57" s="36" t="e">
        <v>#DIV/0!</v>
      </c>
      <c r="L57" s="35" t="e">
        <v>#DIV/0!</v>
      </c>
    </row>
    <row r="58" spans="1:12" x14ac:dyDescent="0.4">
      <c r="A58" s="66" t="s">
        <v>93</v>
      </c>
      <c r="B58" s="117"/>
      <c r="C58" s="117"/>
      <c r="D58" s="115"/>
      <c r="E58" s="116"/>
      <c r="F58" s="117"/>
      <c r="G58" s="117"/>
      <c r="H58" s="115"/>
      <c r="I58" s="116"/>
      <c r="J58" s="115"/>
      <c r="K58" s="115"/>
      <c r="L58" s="114"/>
    </row>
    <row r="59" spans="1:12" x14ac:dyDescent="0.4">
      <c r="A59" s="113" t="s">
        <v>99</v>
      </c>
      <c r="B59" s="112"/>
      <c r="C59" s="111"/>
      <c r="D59" s="110"/>
      <c r="E59" s="109"/>
      <c r="F59" s="112"/>
      <c r="G59" s="111"/>
      <c r="H59" s="110"/>
      <c r="I59" s="109"/>
      <c r="J59" s="108"/>
      <c r="K59" s="108"/>
      <c r="L59" s="107"/>
    </row>
    <row r="60" spans="1:12" x14ac:dyDescent="0.4">
      <c r="A60" s="34" t="s">
        <v>98</v>
      </c>
      <c r="B60" s="106"/>
      <c r="C60" s="105"/>
      <c r="D60" s="104"/>
      <c r="E60" s="103"/>
      <c r="F60" s="106"/>
      <c r="G60" s="105"/>
      <c r="H60" s="104"/>
      <c r="I60" s="103"/>
      <c r="J60" s="102"/>
      <c r="K60" s="102"/>
      <c r="L60" s="101"/>
    </row>
    <row r="61" spans="1:12" x14ac:dyDescent="0.4">
      <c r="A61" s="28" t="s">
        <v>97</v>
      </c>
      <c r="C61" s="28"/>
      <c r="E61" s="29"/>
      <c r="G61" s="28"/>
      <c r="I61" s="29"/>
      <c r="K61" s="28"/>
    </row>
    <row r="62" spans="1:12" x14ac:dyDescent="0.4">
      <c r="A62" s="28" t="s">
        <v>96</v>
      </c>
      <c r="C62" s="28"/>
      <c r="E62" s="29"/>
      <c r="G62" s="28"/>
      <c r="I62" s="29"/>
      <c r="K62" s="28"/>
    </row>
    <row r="63" spans="1:12" x14ac:dyDescent="0.4">
      <c r="A63" s="28" t="s">
        <v>95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2009年4月上旬航空旅客輸送実績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11月(月間)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248</v>
      </c>
      <c r="C4" s="269" t="s">
        <v>247</v>
      </c>
      <c r="D4" s="274" t="s">
        <v>90</v>
      </c>
      <c r="E4" s="274"/>
      <c r="F4" s="275" t="s">
        <v>248</v>
      </c>
      <c r="G4" s="275" t="s">
        <v>247</v>
      </c>
      <c r="H4" s="274" t="s">
        <v>90</v>
      </c>
      <c r="I4" s="274"/>
      <c r="J4" s="275" t="s">
        <v>248</v>
      </c>
      <c r="K4" s="275" t="s">
        <v>247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446623</v>
      </c>
      <c r="C6" s="171">
        <v>510754</v>
      </c>
      <c r="D6" s="76">
        <v>0.87443857512618595</v>
      </c>
      <c r="E6" s="77">
        <v>-64131</v>
      </c>
      <c r="F6" s="171">
        <v>690526</v>
      </c>
      <c r="G6" s="171">
        <v>703576</v>
      </c>
      <c r="H6" s="76">
        <v>0.98145189716533821</v>
      </c>
      <c r="I6" s="77">
        <v>-13050</v>
      </c>
      <c r="J6" s="76">
        <v>0.646786652493896</v>
      </c>
      <c r="K6" s="76">
        <v>0.72594005480573531</v>
      </c>
      <c r="L6" s="90">
        <v>-7.9153402311839316E-2</v>
      </c>
    </row>
    <row r="7" spans="1:17" s="58" customFormat="1" x14ac:dyDescent="0.4">
      <c r="A7" s="66" t="s">
        <v>87</v>
      </c>
      <c r="B7" s="171">
        <v>206282</v>
      </c>
      <c r="C7" s="171">
        <v>242938</v>
      </c>
      <c r="D7" s="76">
        <v>0.84911376565214169</v>
      </c>
      <c r="E7" s="77">
        <v>-36656</v>
      </c>
      <c r="F7" s="171">
        <v>330132</v>
      </c>
      <c r="G7" s="171">
        <v>334715</v>
      </c>
      <c r="H7" s="76">
        <v>0.9863077543581853</v>
      </c>
      <c r="I7" s="77">
        <v>-4583</v>
      </c>
      <c r="J7" s="76">
        <v>0.62484703088461591</v>
      </c>
      <c r="K7" s="76">
        <v>0.72580553605306009</v>
      </c>
      <c r="L7" s="90">
        <v>-0.10095850516844418</v>
      </c>
    </row>
    <row r="8" spans="1:17" x14ac:dyDescent="0.4">
      <c r="A8" s="100" t="s">
        <v>222</v>
      </c>
      <c r="B8" s="172">
        <v>167429</v>
      </c>
      <c r="C8" s="172">
        <v>191431</v>
      </c>
      <c r="D8" s="88">
        <v>0.87461800857750316</v>
      </c>
      <c r="E8" s="74">
        <v>-24002</v>
      </c>
      <c r="F8" s="172">
        <v>264911</v>
      </c>
      <c r="G8" s="172">
        <v>264321</v>
      </c>
      <c r="H8" s="88">
        <v>1.0022321344123244</v>
      </c>
      <c r="I8" s="74">
        <v>590</v>
      </c>
      <c r="J8" s="88">
        <v>0.63201981042689814</v>
      </c>
      <c r="K8" s="88">
        <v>0.72423681811131158</v>
      </c>
      <c r="L8" s="87">
        <v>-9.2217007684413432E-2</v>
      </c>
    </row>
    <row r="9" spans="1:17" x14ac:dyDescent="0.4">
      <c r="A9" s="38" t="s">
        <v>84</v>
      </c>
      <c r="B9" s="138">
        <v>107302</v>
      </c>
      <c r="C9" s="138">
        <v>122135</v>
      </c>
      <c r="D9" s="82">
        <v>0.87855242150079826</v>
      </c>
      <c r="E9" s="83">
        <v>-14833</v>
      </c>
      <c r="F9" s="138">
        <v>159102</v>
      </c>
      <c r="G9" s="138">
        <v>161755</v>
      </c>
      <c r="H9" s="82">
        <v>0.98359865228277332</v>
      </c>
      <c r="I9" s="83">
        <v>-2653</v>
      </c>
      <c r="J9" s="82">
        <v>0.67442269738909633</v>
      </c>
      <c r="K9" s="82">
        <v>0.75506166733640379</v>
      </c>
      <c r="L9" s="81">
        <v>-8.0638969947307459E-2</v>
      </c>
    </row>
    <row r="10" spans="1:17" x14ac:dyDescent="0.4">
      <c r="A10" s="39" t="s">
        <v>86</v>
      </c>
      <c r="B10" s="126">
        <v>8471</v>
      </c>
      <c r="C10" s="126">
        <v>10409</v>
      </c>
      <c r="D10" s="84">
        <v>0.8138149678163128</v>
      </c>
      <c r="E10" s="71">
        <v>-1938</v>
      </c>
      <c r="F10" s="126">
        <v>15000</v>
      </c>
      <c r="G10" s="126">
        <v>15000</v>
      </c>
      <c r="H10" s="84">
        <v>1</v>
      </c>
      <c r="I10" s="71">
        <v>0</v>
      </c>
      <c r="J10" s="84">
        <v>0.56473333333333331</v>
      </c>
      <c r="K10" s="84">
        <v>0.69393333333333329</v>
      </c>
      <c r="L10" s="89">
        <v>-0.12919999999999998</v>
      </c>
    </row>
    <row r="11" spans="1:17" x14ac:dyDescent="0.4">
      <c r="A11" s="39" t="s">
        <v>197</v>
      </c>
      <c r="B11" s="126">
        <v>16601</v>
      </c>
      <c r="C11" s="126">
        <v>15056</v>
      </c>
      <c r="D11" s="84">
        <v>1.1026168969181722</v>
      </c>
      <c r="E11" s="71">
        <v>1545</v>
      </c>
      <c r="F11" s="126">
        <v>24590</v>
      </c>
      <c r="G11" s="126">
        <v>21266</v>
      </c>
      <c r="H11" s="84">
        <v>1.1563058403084736</v>
      </c>
      <c r="I11" s="71">
        <v>3324</v>
      </c>
      <c r="J11" s="84">
        <v>0.67511183407889386</v>
      </c>
      <c r="K11" s="84">
        <v>0.70798457631900691</v>
      </c>
      <c r="L11" s="89">
        <v>-3.2872742240113051E-2</v>
      </c>
    </row>
    <row r="12" spans="1:17" x14ac:dyDescent="0.4">
      <c r="A12" s="39" t="s">
        <v>82</v>
      </c>
      <c r="B12" s="126">
        <v>16641</v>
      </c>
      <c r="C12" s="126">
        <v>19940</v>
      </c>
      <c r="D12" s="84">
        <v>0.83455366098294881</v>
      </c>
      <c r="E12" s="71">
        <v>-3299</v>
      </c>
      <c r="F12" s="126">
        <v>29480</v>
      </c>
      <c r="G12" s="126">
        <v>29500</v>
      </c>
      <c r="H12" s="84">
        <v>0.9993220338983051</v>
      </c>
      <c r="I12" s="71">
        <v>-20</v>
      </c>
      <c r="J12" s="84">
        <v>0.56448439620081414</v>
      </c>
      <c r="K12" s="84">
        <v>0.67593220338983051</v>
      </c>
      <c r="L12" s="89">
        <v>-0.11144780718901637</v>
      </c>
    </row>
    <row r="13" spans="1:17" x14ac:dyDescent="0.4">
      <c r="A13" s="39" t="s">
        <v>83</v>
      </c>
      <c r="B13" s="126">
        <v>18414</v>
      </c>
      <c r="C13" s="126">
        <v>23891</v>
      </c>
      <c r="D13" s="84">
        <v>0.77075049181700217</v>
      </c>
      <c r="E13" s="71">
        <v>-5477</v>
      </c>
      <c r="F13" s="126">
        <v>36739</v>
      </c>
      <c r="G13" s="126">
        <v>36800</v>
      </c>
      <c r="H13" s="84">
        <v>0.99834239130434788</v>
      </c>
      <c r="I13" s="71">
        <v>-61</v>
      </c>
      <c r="J13" s="84">
        <v>0.50121124690383512</v>
      </c>
      <c r="K13" s="84">
        <v>0.64921195652173913</v>
      </c>
      <c r="L13" s="89">
        <v>-0.14800070961790401</v>
      </c>
    </row>
    <row r="14" spans="1:17" x14ac:dyDescent="0.4">
      <c r="A14" s="41" t="s">
        <v>221</v>
      </c>
      <c r="B14" s="126">
        <v>0</v>
      </c>
      <c r="C14" s="125">
        <v>0</v>
      </c>
      <c r="D14" s="36" t="e">
        <v>#DIV/0!</v>
      </c>
      <c r="E14" s="37">
        <v>0</v>
      </c>
      <c r="F14" s="126">
        <v>0</v>
      </c>
      <c r="G14" s="125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220</v>
      </c>
      <c r="B15" s="125">
        <v>0</v>
      </c>
      <c r="C15" s="125">
        <v>0</v>
      </c>
      <c r="D15" s="36" t="e">
        <v>#DIV/0!</v>
      </c>
      <c r="E15" s="37">
        <v>0</v>
      </c>
      <c r="F15" s="125">
        <v>0</v>
      </c>
      <c r="G15" s="125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219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43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72">
        <v>37110</v>
      </c>
      <c r="C17" s="172">
        <v>49773</v>
      </c>
      <c r="D17" s="88">
        <v>0.74558495569887284</v>
      </c>
      <c r="E17" s="74">
        <v>-12663</v>
      </c>
      <c r="F17" s="172">
        <v>62495</v>
      </c>
      <c r="G17" s="172">
        <v>68015</v>
      </c>
      <c r="H17" s="88">
        <v>0.9188414320370506</v>
      </c>
      <c r="I17" s="74">
        <v>-5520</v>
      </c>
      <c r="J17" s="88">
        <v>0.59380750460036802</v>
      </c>
      <c r="K17" s="88">
        <v>0.73179445710505031</v>
      </c>
      <c r="L17" s="87">
        <v>-0.13798695250468229</v>
      </c>
    </row>
    <row r="18" spans="1:12" x14ac:dyDescent="0.4">
      <c r="A18" s="38" t="s">
        <v>217</v>
      </c>
      <c r="B18" s="138">
        <v>0</v>
      </c>
      <c r="C18" s="128">
        <v>0</v>
      </c>
      <c r="D18" s="82" t="e">
        <v>#DIV/0!</v>
      </c>
      <c r="E18" s="83">
        <v>0</v>
      </c>
      <c r="F18" s="138">
        <v>0</v>
      </c>
      <c r="G18" s="128">
        <v>0</v>
      </c>
      <c r="H18" s="82" t="e">
        <v>#DIV/0!</v>
      </c>
      <c r="I18" s="83">
        <v>0</v>
      </c>
      <c r="J18" s="82" t="e">
        <v>#DIV/0!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26">
        <v>0</v>
      </c>
      <c r="C19" s="125">
        <v>3420</v>
      </c>
      <c r="D19" s="84">
        <v>0</v>
      </c>
      <c r="E19" s="71">
        <v>-3420</v>
      </c>
      <c r="F19" s="126">
        <v>0</v>
      </c>
      <c r="G19" s="125">
        <v>4475</v>
      </c>
      <c r="H19" s="84">
        <v>0</v>
      </c>
      <c r="I19" s="71">
        <v>-4475</v>
      </c>
      <c r="J19" s="84" t="e">
        <v>#DIV/0!</v>
      </c>
      <c r="K19" s="84">
        <v>0.76424581005586589</v>
      </c>
      <c r="L19" s="89" t="e">
        <v>#DIV/0!</v>
      </c>
    </row>
    <row r="20" spans="1:12" x14ac:dyDescent="0.4">
      <c r="A20" s="39" t="s">
        <v>188</v>
      </c>
      <c r="B20" s="126">
        <v>3809</v>
      </c>
      <c r="C20" s="125">
        <v>4107</v>
      </c>
      <c r="D20" s="84">
        <v>0.92744095446798147</v>
      </c>
      <c r="E20" s="71">
        <v>-298</v>
      </c>
      <c r="F20" s="126">
        <v>4375</v>
      </c>
      <c r="G20" s="125">
        <v>4370</v>
      </c>
      <c r="H20" s="84">
        <v>1.0011441647597255</v>
      </c>
      <c r="I20" s="71">
        <v>5</v>
      </c>
      <c r="J20" s="84">
        <v>0.87062857142857142</v>
      </c>
      <c r="K20" s="84">
        <v>0.93981693363844399</v>
      </c>
      <c r="L20" s="89">
        <v>-6.9188362209872567E-2</v>
      </c>
    </row>
    <row r="21" spans="1:12" x14ac:dyDescent="0.4">
      <c r="A21" s="39" t="s">
        <v>216</v>
      </c>
      <c r="B21" s="126">
        <v>5522</v>
      </c>
      <c r="C21" s="125">
        <v>6630</v>
      </c>
      <c r="D21" s="84">
        <v>0.83288084464555057</v>
      </c>
      <c r="E21" s="71">
        <v>-1108</v>
      </c>
      <c r="F21" s="126">
        <v>8970</v>
      </c>
      <c r="G21" s="125">
        <v>8985</v>
      </c>
      <c r="H21" s="84">
        <v>0.998330550918197</v>
      </c>
      <c r="I21" s="71">
        <v>-15</v>
      </c>
      <c r="J21" s="84">
        <v>0.61560758082497213</v>
      </c>
      <c r="K21" s="84">
        <v>0.73789649415692826</v>
      </c>
      <c r="L21" s="89">
        <v>-0.12228891333195613</v>
      </c>
    </row>
    <row r="22" spans="1:12" x14ac:dyDescent="0.4">
      <c r="A22" s="39" t="s">
        <v>215</v>
      </c>
      <c r="B22" s="124">
        <v>2965</v>
      </c>
      <c r="C22" s="123">
        <v>3472</v>
      </c>
      <c r="D22" s="79">
        <v>0.85397465437788023</v>
      </c>
      <c r="E22" s="70">
        <v>-507</v>
      </c>
      <c r="F22" s="124">
        <v>4430</v>
      </c>
      <c r="G22" s="123">
        <v>4495</v>
      </c>
      <c r="H22" s="79">
        <v>0.98553948832035598</v>
      </c>
      <c r="I22" s="70">
        <v>-65</v>
      </c>
      <c r="J22" s="79">
        <v>0.66930022573363435</v>
      </c>
      <c r="K22" s="79">
        <v>0.77241379310344827</v>
      </c>
      <c r="L22" s="78">
        <v>-0.10311356736981392</v>
      </c>
    </row>
    <row r="23" spans="1:12" x14ac:dyDescent="0.4">
      <c r="A23" s="45" t="s">
        <v>214</v>
      </c>
      <c r="B23" s="126">
        <v>0</v>
      </c>
      <c r="C23" s="125">
        <v>0</v>
      </c>
      <c r="D23" s="84" t="e">
        <v>#DIV/0!</v>
      </c>
      <c r="E23" s="71">
        <v>0</v>
      </c>
      <c r="F23" s="126">
        <v>0</v>
      </c>
      <c r="G23" s="125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213</v>
      </c>
      <c r="B24" s="126">
        <v>2416</v>
      </c>
      <c r="C24" s="125">
        <v>2511</v>
      </c>
      <c r="D24" s="84">
        <v>0.96216646754281165</v>
      </c>
      <c r="E24" s="71">
        <v>-95</v>
      </c>
      <c r="F24" s="126">
        <v>4485</v>
      </c>
      <c r="G24" s="125">
        <v>4330</v>
      </c>
      <c r="H24" s="84">
        <v>1.035796766743649</v>
      </c>
      <c r="I24" s="71">
        <v>155</v>
      </c>
      <c r="J24" s="84">
        <v>0.53868450390189515</v>
      </c>
      <c r="K24" s="84">
        <v>0.57990762124711315</v>
      </c>
      <c r="L24" s="89">
        <v>-4.1223117345217997E-2</v>
      </c>
    </row>
    <row r="25" spans="1:12" x14ac:dyDescent="0.4">
      <c r="A25" s="39" t="s">
        <v>212</v>
      </c>
      <c r="B25" s="126">
        <v>2484</v>
      </c>
      <c r="C25" s="125">
        <v>2325</v>
      </c>
      <c r="D25" s="84">
        <v>1.0683870967741935</v>
      </c>
      <c r="E25" s="71">
        <v>159</v>
      </c>
      <c r="F25" s="126">
        <v>4425</v>
      </c>
      <c r="G25" s="125">
        <v>4490</v>
      </c>
      <c r="H25" s="84">
        <v>0.98552338530066819</v>
      </c>
      <c r="I25" s="71">
        <v>-65</v>
      </c>
      <c r="J25" s="84">
        <v>0.56135593220338986</v>
      </c>
      <c r="K25" s="84">
        <v>0.51781737193763921</v>
      </c>
      <c r="L25" s="89">
        <v>4.3538560265750648E-2</v>
      </c>
    </row>
    <row r="26" spans="1:12" x14ac:dyDescent="0.4">
      <c r="A26" s="39" t="s">
        <v>211</v>
      </c>
      <c r="B26" s="126">
        <v>1884</v>
      </c>
      <c r="C26" s="125">
        <v>0</v>
      </c>
      <c r="D26" s="84" t="e">
        <v>#DIV/0!</v>
      </c>
      <c r="E26" s="71">
        <v>1884</v>
      </c>
      <c r="F26" s="126">
        <v>4495</v>
      </c>
      <c r="G26" s="125">
        <v>0</v>
      </c>
      <c r="H26" s="84" t="e">
        <v>#DIV/0!</v>
      </c>
      <c r="I26" s="71">
        <v>4495</v>
      </c>
      <c r="J26" s="84">
        <v>0.41913236929922137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24">
        <v>2030</v>
      </c>
      <c r="C27" s="123">
        <v>1557</v>
      </c>
      <c r="D27" s="79">
        <v>1.3037893384714194</v>
      </c>
      <c r="E27" s="70">
        <v>473</v>
      </c>
      <c r="F27" s="124">
        <v>4490</v>
      </c>
      <c r="G27" s="123">
        <v>2540</v>
      </c>
      <c r="H27" s="79">
        <v>1.7677165354330708</v>
      </c>
      <c r="I27" s="70">
        <v>1950</v>
      </c>
      <c r="J27" s="79">
        <v>0.45211581291759467</v>
      </c>
      <c r="K27" s="79">
        <v>0.61299212598425201</v>
      </c>
      <c r="L27" s="78">
        <v>-0.16087631306665734</v>
      </c>
    </row>
    <row r="28" spans="1:12" x14ac:dyDescent="0.4">
      <c r="A28" s="45" t="s">
        <v>209</v>
      </c>
      <c r="B28" s="126">
        <v>0</v>
      </c>
      <c r="C28" s="125">
        <v>1364</v>
      </c>
      <c r="D28" s="84">
        <v>0</v>
      </c>
      <c r="E28" s="71">
        <v>-1364</v>
      </c>
      <c r="F28" s="126">
        <v>0</v>
      </c>
      <c r="G28" s="125">
        <v>1950</v>
      </c>
      <c r="H28" s="84">
        <v>0</v>
      </c>
      <c r="I28" s="71">
        <v>-1950</v>
      </c>
      <c r="J28" s="84" t="e">
        <v>#DIV/0!</v>
      </c>
      <c r="K28" s="84">
        <v>0.69948717948717953</v>
      </c>
      <c r="L28" s="89" t="e">
        <v>#DIV/0!</v>
      </c>
    </row>
    <row r="29" spans="1:12" x14ac:dyDescent="0.4">
      <c r="A29" s="39" t="s">
        <v>208</v>
      </c>
      <c r="B29" s="126">
        <v>2807</v>
      </c>
      <c r="C29" s="125">
        <v>3336</v>
      </c>
      <c r="D29" s="84">
        <v>0.84142685851318944</v>
      </c>
      <c r="E29" s="71">
        <v>-529</v>
      </c>
      <c r="F29" s="126">
        <v>4640</v>
      </c>
      <c r="G29" s="125">
        <v>4480</v>
      </c>
      <c r="H29" s="84">
        <v>1.0357142857142858</v>
      </c>
      <c r="I29" s="71">
        <v>160</v>
      </c>
      <c r="J29" s="84">
        <v>0.60495689655172413</v>
      </c>
      <c r="K29" s="84">
        <v>0.74464285714285716</v>
      </c>
      <c r="L29" s="89">
        <v>-0.13968596059113303</v>
      </c>
    </row>
    <row r="30" spans="1:12" x14ac:dyDescent="0.4">
      <c r="A30" s="45" t="s">
        <v>207</v>
      </c>
      <c r="B30" s="124">
        <v>0</v>
      </c>
      <c r="C30" s="123">
        <v>5469</v>
      </c>
      <c r="D30" s="79">
        <v>0</v>
      </c>
      <c r="E30" s="70">
        <v>-5469</v>
      </c>
      <c r="F30" s="124">
        <v>0</v>
      </c>
      <c r="G30" s="123">
        <v>6590</v>
      </c>
      <c r="H30" s="79">
        <v>0</v>
      </c>
      <c r="I30" s="70">
        <v>-6590</v>
      </c>
      <c r="J30" s="79" t="e">
        <v>#DIV/0!</v>
      </c>
      <c r="K30" s="79">
        <v>0.82989377845220025</v>
      </c>
      <c r="L30" s="78" t="e">
        <v>#DIV/0!</v>
      </c>
    </row>
    <row r="31" spans="1:12" x14ac:dyDescent="0.4">
      <c r="A31" s="45" t="s">
        <v>206</v>
      </c>
      <c r="B31" s="124">
        <v>3529</v>
      </c>
      <c r="C31" s="123">
        <v>3399</v>
      </c>
      <c r="D31" s="79">
        <v>1.038246543100912</v>
      </c>
      <c r="E31" s="70">
        <v>130</v>
      </c>
      <c r="F31" s="124">
        <v>5390</v>
      </c>
      <c r="G31" s="123">
        <v>4500</v>
      </c>
      <c r="H31" s="79">
        <v>1.1977777777777778</v>
      </c>
      <c r="I31" s="70">
        <v>890</v>
      </c>
      <c r="J31" s="79">
        <v>0.65473098330241186</v>
      </c>
      <c r="K31" s="79">
        <v>0.7553333333333333</v>
      </c>
      <c r="L31" s="78">
        <v>-0.10060235003092144</v>
      </c>
    </row>
    <row r="32" spans="1:12" x14ac:dyDescent="0.4">
      <c r="A32" s="39" t="s">
        <v>205</v>
      </c>
      <c r="B32" s="126">
        <v>2015</v>
      </c>
      <c r="C32" s="125">
        <v>2827</v>
      </c>
      <c r="D32" s="84">
        <v>0.71276972055182175</v>
      </c>
      <c r="E32" s="71">
        <v>-812</v>
      </c>
      <c r="F32" s="126">
        <v>4495</v>
      </c>
      <c r="G32" s="125">
        <v>4490</v>
      </c>
      <c r="H32" s="84">
        <v>1.0011135857461024</v>
      </c>
      <c r="I32" s="71">
        <v>5</v>
      </c>
      <c r="J32" s="84">
        <v>0.44827586206896552</v>
      </c>
      <c r="K32" s="84">
        <v>0.62962138084632513</v>
      </c>
      <c r="L32" s="89">
        <v>-0.1813455187773596</v>
      </c>
    </row>
    <row r="33" spans="1:12" x14ac:dyDescent="0.4">
      <c r="A33" s="45" t="s">
        <v>204</v>
      </c>
      <c r="B33" s="124">
        <v>7649</v>
      </c>
      <c r="C33" s="123">
        <v>9356</v>
      </c>
      <c r="D33" s="79">
        <v>0.81755023514322356</v>
      </c>
      <c r="E33" s="70">
        <v>-1707</v>
      </c>
      <c r="F33" s="124">
        <v>12300</v>
      </c>
      <c r="G33" s="123">
        <v>12320</v>
      </c>
      <c r="H33" s="79">
        <v>0.99837662337662336</v>
      </c>
      <c r="I33" s="70">
        <v>-20</v>
      </c>
      <c r="J33" s="79">
        <v>0.62186991869918695</v>
      </c>
      <c r="K33" s="79">
        <v>0.75941558441558443</v>
      </c>
      <c r="L33" s="78">
        <v>-0.13754566571639748</v>
      </c>
    </row>
    <row r="34" spans="1:12" x14ac:dyDescent="0.4">
      <c r="A34" s="100" t="s">
        <v>203</v>
      </c>
      <c r="B34" s="172">
        <v>1743</v>
      </c>
      <c r="C34" s="172">
        <v>1734</v>
      </c>
      <c r="D34" s="88">
        <v>1.0051903114186851</v>
      </c>
      <c r="E34" s="74">
        <v>9</v>
      </c>
      <c r="F34" s="172">
        <v>2726</v>
      </c>
      <c r="G34" s="172">
        <v>2379</v>
      </c>
      <c r="H34" s="88">
        <v>1.1458596048759984</v>
      </c>
      <c r="I34" s="74">
        <v>347</v>
      </c>
      <c r="J34" s="88">
        <v>0.63939838591342624</v>
      </c>
      <c r="K34" s="88">
        <v>0.72887767969735184</v>
      </c>
      <c r="L34" s="87">
        <v>-8.9479293783925606E-2</v>
      </c>
    </row>
    <row r="35" spans="1:12" x14ac:dyDescent="0.4">
      <c r="A35" s="38" t="s">
        <v>202</v>
      </c>
      <c r="B35" s="138">
        <v>963</v>
      </c>
      <c r="C35" s="128">
        <v>990</v>
      </c>
      <c r="D35" s="82">
        <v>0.97272727272727277</v>
      </c>
      <c r="E35" s="83">
        <v>-27</v>
      </c>
      <c r="F35" s="138">
        <v>1517</v>
      </c>
      <c r="G35" s="128">
        <v>1209</v>
      </c>
      <c r="H35" s="82">
        <v>1.2547559966914805</v>
      </c>
      <c r="I35" s="83">
        <v>308</v>
      </c>
      <c r="J35" s="82">
        <v>0.63480553724456168</v>
      </c>
      <c r="K35" s="82">
        <v>0.81885856079404462</v>
      </c>
      <c r="L35" s="81">
        <v>-0.18405302354948294</v>
      </c>
    </row>
    <row r="36" spans="1:12" x14ac:dyDescent="0.4">
      <c r="A36" s="39" t="s">
        <v>201</v>
      </c>
      <c r="B36" s="126">
        <v>780</v>
      </c>
      <c r="C36" s="125">
        <v>744</v>
      </c>
      <c r="D36" s="84">
        <v>1.0483870967741935</v>
      </c>
      <c r="E36" s="71">
        <v>36</v>
      </c>
      <c r="F36" s="126">
        <v>1209</v>
      </c>
      <c r="G36" s="125">
        <v>1170</v>
      </c>
      <c r="H36" s="84">
        <v>1.0333333333333334</v>
      </c>
      <c r="I36" s="71">
        <v>39</v>
      </c>
      <c r="J36" s="84">
        <v>0.64516129032258063</v>
      </c>
      <c r="K36" s="84">
        <v>0.63589743589743586</v>
      </c>
      <c r="L36" s="89">
        <v>9.2638544251447685E-3</v>
      </c>
    </row>
    <row r="37" spans="1:12" s="58" customFormat="1" x14ac:dyDescent="0.4">
      <c r="A37" s="66" t="s">
        <v>85</v>
      </c>
      <c r="B37" s="137">
        <v>221746</v>
      </c>
      <c r="C37" s="137">
        <v>255646</v>
      </c>
      <c r="D37" s="76">
        <v>0.86739475681215428</v>
      </c>
      <c r="E37" s="77">
        <v>-33900</v>
      </c>
      <c r="F37" s="137">
        <v>333730</v>
      </c>
      <c r="G37" s="137">
        <v>350285</v>
      </c>
      <c r="H37" s="76">
        <v>0.95273848437700726</v>
      </c>
      <c r="I37" s="77">
        <v>-16555</v>
      </c>
      <c r="J37" s="76">
        <v>0.66444730770383242</v>
      </c>
      <c r="K37" s="76">
        <v>0.72982285852948314</v>
      </c>
      <c r="L37" s="90">
        <v>-6.5375550825650719E-2</v>
      </c>
    </row>
    <row r="38" spans="1:12" s="58" customFormat="1" x14ac:dyDescent="0.4">
      <c r="A38" s="100" t="s">
        <v>200</v>
      </c>
      <c r="B38" s="171">
        <v>219059</v>
      </c>
      <c r="C38" s="171">
        <v>255646</v>
      </c>
      <c r="D38" s="76">
        <v>0.85688412883440379</v>
      </c>
      <c r="E38" s="77">
        <v>-36587</v>
      </c>
      <c r="F38" s="171">
        <v>329127</v>
      </c>
      <c r="G38" s="171">
        <v>350285</v>
      </c>
      <c r="H38" s="76">
        <v>0.93959775611287955</v>
      </c>
      <c r="I38" s="77">
        <v>-21158</v>
      </c>
      <c r="J38" s="76">
        <v>0.66557590231126584</v>
      </c>
      <c r="K38" s="76">
        <v>0.72982285852948314</v>
      </c>
      <c r="L38" s="90">
        <v>-6.4246956218217299E-2</v>
      </c>
    </row>
    <row r="39" spans="1:12" x14ac:dyDescent="0.4">
      <c r="A39" s="39" t="s">
        <v>84</v>
      </c>
      <c r="B39" s="125">
        <v>92855</v>
      </c>
      <c r="C39" s="135">
        <v>103429</v>
      </c>
      <c r="D39" s="97">
        <v>0.89776561699329971</v>
      </c>
      <c r="E39" s="70">
        <v>-10574</v>
      </c>
      <c r="F39" s="134">
        <v>130182</v>
      </c>
      <c r="G39" s="125">
        <v>133123</v>
      </c>
      <c r="H39" s="79">
        <v>0.9779076493167973</v>
      </c>
      <c r="I39" s="71">
        <v>-2941</v>
      </c>
      <c r="J39" s="84">
        <v>0.71327065185663152</v>
      </c>
      <c r="K39" s="84">
        <v>0.77694312778407937</v>
      </c>
      <c r="L39" s="89">
        <v>-6.3672475927447847E-2</v>
      </c>
    </row>
    <row r="40" spans="1:12" x14ac:dyDescent="0.4">
      <c r="A40" s="39" t="s">
        <v>199</v>
      </c>
      <c r="B40" s="125">
        <v>4497</v>
      </c>
      <c r="C40" s="125">
        <v>4248</v>
      </c>
      <c r="D40" s="82">
        <v>1.0586158192090396</v>
      </c>
      <c r="E40" s="70">
        <v>249</v>
      </c>
      <c r="F40" s="126">
        <v>6456</v>
      </c>
      <c r="G40" s="125">
        <v>6576</v>
      </c>
      <c r="H40" s="79">
        <v>0.98175182481751821</v>
      </c>
      <c r="I40" s="71">
        <v>-120</v>
      </c>
      <c r="J40" s="84">
        <v>0.69656133828996281</v>
      </c>
      <c r="K40" s="84">
        <v>0.64598540145985406</v>
      </c>
      <c r="L40" s="89">
        <v>5.0575936830108748E-2</v>
      </c>
    </row>
    <row r="41" spans="1:12" x14ac:dyDescent="0.4">
      <c r="A41" s="39" t="s">
        <v>198</v>
      </c>
      <c r="B41" s="125">
        <v>11719</v>
      </c>
      <c r="C41" s="125">
        <v>11302</v>
      </c>
      <c r="D41" s="82">
        <v>1.0368961245797204</v>
      </c>
      <c r="E41" s="70">
        <v>417</v>
      </c>
      <c r="F41" s="126">
        <v>15309</v>
      </c>
      <c r="G41" s="125">
        <v>15418</v>
      </c>
      <c r="H41" s="79">
        <v>0.99293034115968348</v>
      </c>
      <c r="I41" s="71">
        <v>-109</v>
      </c>
      <c r="J41" s="84">
        <v>0.76549741981840747</v>
      </c>
      <c r="K41" s="84">
        <v>0.73303930470878198</v>
      </c>
      <c r="L41" s="89">
        <v>3.2458115109625485E-2</v>
      </c>
    </row>
    <row r="42" spans="1:12" x14ac:dyDescent="0.4">
      <c r="A42" s="45" t="s">
        <v>197</v>
      </c>
      <c r="B42" s="125">
        <v>14901</v>
      </c>
      <c r="C42" s="125">
        <v>19120</v>
      </c>
      <c r="D42" s="82">
        <v>0.77934100418410046</v>
      </c>
      <c r="E42" s="70">
        <v>-4219</v>
      </c>
      <c r="F42" s="126">
        <v>24813</v>
      </c>
      <c r="G42" s="125">
        <v>32281</v>
      </c>
      <c r="H42" s="79">
        <v>0.7686564852389951</v>
      </c>
      <c r="I42" s="71">
        <v>-7468</v>
      </c>
      <c r="J42" s="84">
        <v>0.60053197920444923</v>
      </c>
      <c r="K42" s="84">
        <v>0.59229887549951987</v>
      </c>
      <c r="L42" s="89">
        <v>8.2331037049293565E-3</v>
      </c>
    </row>
    <row r="43" spans="1:12" x14ac:dyDescent="0.4">
      <c r="A43" s="45" t="s">
        <v>196</v>
      </c>
      <c r="B43" s="125">
        <v>11559</v>
      </c>
      <c r="C43" s="125">
        <v>12401</v>
      </c>
      <c r="D43" s="82">
        <v>0.93210224981856304</v>
      </c>
      <c r="E43" s="70">
        <v>-842</v>
      </c>
      <c r="F43" s="126">
        <v>18507</v>
      </c>
      <c r="G43" s="125">
        <v>21072</v>
      </c>
      <c r="H43" s="79">
        <v>0.87827448747152614</v>
      </c>
      <c r="I43" s="71">
        <v>-2565</v>
      </c>
      <c r="J43" s="84">
        <v>0.62457448532987514</v>
      </c>
      <c r="K43" s="84">
        <v>0.58850607441154135</v>
      </c>
      <c r="L43" s="89">
        <v>3.6068410918333793E-2</v>
      </c>
    </row>
    <row r="44" spans="1:12" x14ac:dyDescent="0.4">
      <c r="A44" s="39" t="s">
        <v>82</v>
      </c>
      <c r="B44" s="125">
        <v>34650</v>
      </c>
      <c r="C44" s="125">
        <v>41228</v>
      </c>
      <c r="D44" s="82">
        <v>0.84044823906083244</v>
      </c>
      <c r="E44" s="70">
        <v>-6578</v>
      </c>
      <c r="F44" s="126">
        <v>51476</v>
      </c>
      <c r="G44" s="125">
        <v>52190</v>
      </c>
      <c r="H44" s="79">
        <v>0.98631921824104229</v>
      </c>
      <c r="I44" s="71">
        <v>-714</v>
      </c>
      <c r="J44" s="84">
        <v>0.67312922527002872</v>
      </c>
      <c r="K44" s="84">
        <v>0.78995976240659127</v>
      </c>
      <c r="L44" s="89">
        <v>-0.11683053713656255</v>
      </c>
    </row>
    <row r="45" spans="1:12" x14ac:dyDescent="0.4">
      <c r="A45" s="39" t="s">
        <v>83</v>
      </c>
      <c r="B45" s="125">
        <v>15945</v>
      </c>
      <c r="C45" s="125">
        <v>24920</v>
      </c>
      <c r="D45" s="82">
        <v>0.6398475120385233</v>
      </c>
      <c r="E45" s="70">
        <v>-8975</v>
      </c>
      <c r="F45" s="130">
        <v>29164</v>
      </c>
      <c r="G45" s="125">
        <v>32427</v>
      </c>
      <c r="H45" s="79">
        <v>0.89937397847472789</v>
      </c>
      <c r="I45" s="71">
        <v>-3263</v>
      </c>
      <c r="J45" s="84">
        <v>0.54673570154985596</v>
      </c>
      <c r="K45" s="84">
        <v>0.76849538964443209</v>
      </c>
      <c r="L45" s="89">
        <v>-0.22175968809457614</v>
      </c>
    </row>
    <row r="46" spans="1:12" x14ac:dyDescent="0.4">
      <c r="A46" s="39" t="s">
        <v>81</v>
      </c>
      <c r="B46" s="125">
        <v>5614</v>
      </c>
      <c r="C46" s="125">
        <v>6685</v>
      </c>
      <c r="D46" s="82">
        <v>0.83979057591623041</v>
      </c>
      <c r="E46" s="70">
        <v>-1071</v>
      </c>
      <c r="F46" s="129">
        <v>8100</v>
      </c>
      <c r="G46" s="125">
        <v>8252</v>
      </c>
      <c r="H46" s="79">
        <v>0.98158022297624814</v>
      </c>
      <c r="I46" s="71">
        <v>-152</v>
      </c>
      <c r="J46" s="84">
        <v>0.69308641975308638</v>
      </c>
      <c r="K46" s="84">
        <v>0.81010664081434802</v>
      </c>
      <c r="L46" s="89">
        <v>-0.11702022106126164</v>
      </c>
    </row>
    <row r="47" spans="1:12" x14ac:dyDescent="0.4">
      <c r="A47" s="39" t="s">
        <v>195</v>
      </c>
      <c r="B47" s="125">
        <v>2234</v>
      </c>
      <c r="C47" s="128">
        <v>2919</v>
      </c>
      <c r="D47" s="82">
        <v>0.76533059266872216</v>
      </c>
      <c r="E47" s="70">
        <v>-685</v>
      </c>
      <c r="F47" s="126">
        <v>3664</v>
      </c>
      <c r="G47" s="125">
        <v>4980</v>
      </c>
      <c r="H47" s="79">
        <v>0.73574297188755022</v>
      </c>
      <c r="I47" s="71">
        <v>-1316</v>
      </c>
      <c r="J47" s="84">
        <v>0.60971615720524019</v>
      </c>
      <c r="K47" s="84">
        <v>0.58614457831325306</v>
      </c>
      <c r="L47" s="89">
        <v>2.3571578891987133E-2</v>
      </c>
    </row>
    <row r="48" spans="1:12" x14ac:dyDescent="0.4">
      <c r="A48" s="39" t="s">
        <v>194</v>
      </c>
      <c r="B48" s="125">
        <v>2711</v>
      </c>
      <c r="C48" s="128">
        <v>0</v>
      </c>
      <c r="D48" s="82" t="e">
        <v>#DIV/0!</v>
      </c>
      <c r="E48" s="70">
        <v>2711</v>
      </c>
      <c r="F48" s="124">
        <v>3600</v>
      </c>
      <c r="G48" s="125">
        <v>0</v>
      </c>
      <c r="H48" s="79" t="e">
        <v>#DIV/0!</v>
      </c>
      <c r="I48" s="71">
        <v>3600</v>
      </c>
      <c r="J48" s="84">
        <v>0.75305555555555559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25">
        <v>4655</v>
      </c>
      <c r="C49" s="125">
        <v>5608</v>
      </c>
      <c r="D49" s="82">
        <v>0.83006419400855924</v>
      </c>
      <c r="E49" s="70">
        <v>-953</v>
      </c>
      <c r="F49" s="124">
        <v>8099</v>
      </c>
      <c r="G49" s="125">
        <v>8100</v>
      </c>
      <c r="H49" s="79">
        <v>0.99987654320987651</v>
      </c>
      <c r="I49" s="71">
        <v>-1</v>
      </c>
      <c r="J49" s="84">
        <v>0.57476231633535002</v>
      </c>
      <c r="K49" s="84">
        <v>0.69234567901234567</v>
      </c>
      <c r="L49" s="89">
        <v>-0.11758336267699565</v>
      </c>
    </row>
    <row r="50" spans="1:12" x14ac:dyDescent="0.4">
      <c r="A50" s="45" t="s">
        <v>78</v>
      </c>
      <c r="B50" s="125">
        <v>2600</v>
      </c>
      <c r="C50" s="123">
        <v>4944</v>
      </c>
      <c r="D50" s="82">
        <v>0.52588996763754048</v>
      </c>
      <c r="E50" s="70">
        <v>-2344</v>
      </c>
      <c r="F50" s="126">
        <v>3599</v>
      </c>
      <c r="G50" s="125">
        <v>8109</v>
      </c>
      <c r="H50" s="79">
        <v>0.44382784560365024</v>
      </c>
      <c r="I50" s="71">
        <v>-4510</v>
      </c>
      <c r="J50" s="84">
        <v>0.7224228952486802</v>
      </c>
      <c r="K50" s="79">
        <v>0.60969293377728451</v>
      </c>
      <c r="L50" s="78">
        <v>0.11272996147139569</v>
      </c>
    </row>
    <row r="51" spans="1:12" x14ac:dyDescent="0.4">
      <c r="A51" s="39" t="s">
        <v>79</v>
      </c>
      <c r="B51" s="125">
        <v>4067</v>
      </c>
      <c r="C51" s="125">
        <v>4534</v>
      </c>
      <c r="D51" s="82">
        <v>0.89700044111160127</v>
      </c>
      <c r="E51" s="71">
        <v>-467</v>
      </c>
      <c r="F51" s="126">
        <v>8099</v>
      </c>
      <c r="G51" s="125">
        <v>8106</v>
      </c>
      <c r="H51" s="84">
        <v>0.99913644214162345</v>
      </c>
      <c r="I51" s="71">
        <v>-7</v>
      </c>
      <c r="J51" s="84">
        <v>0.50216076058772685</v>
      </c>
      <c r="K51" s="84">
        <v>0.55933876141130023</v>
      </c>
      <c r="L51" s="89">
        <v>-5.7178000823573383E-2</v>
      </c>
    </row>
    <row r="52" spans="1:12" x14ac:dyDescent="0.4">
      <c r="A52" s="39" t="s">
        <v>75</v>
      </c>
      <c r="B52" s="125">
        <v>6843</v>
      </c>
      <c r="C52" s="125">
        <v>8434</v>
      </c>
      <c r="D52" s="82">
        <v>0.81135878586672994</v>
      </c>
      <c r="E52" s="71">
        <v>-1591</v>
      </c>
      <c r="F52" s="126">
        <v>10938</v>
      </c>
      <c r="G52" s="125">
        <v>11071</v>
      </c>
      <c r="H52" s="84">
        <v>0.98798663174058354</v>
      </c>
      <c r="I52" s="71">
        <v>-133</v>
      </c>
      <c r="J52" s="84">
        <v>0.62561711464618763</v>
      </c>
      <c r="K52" s="84">
        <v>0.76181013458585489</v>
      </c>
      <c r="L52" s="89">
        <v>-0.13619301993966726</v>
      </c>
    </row>
    <row r="53" spans="1:12" x14ac:dyDescent="0.4">
      <c r="A53" s="39" t="s">
        <v>77</v>
      </c>
      <c r="B53" s="125">
        <v>1734</v>
      </c>
      <c r="C53" s="125">
        <v>2638</v>
      </c>
      <c r="D53" s="82">
        <v>0.65731614859742227</v>
      </c>
      <c r="E53" s="71">
        <v>-904</v>
      </c>
      <c r="F53" s="126">
        <v>3600</v>
      </c>
      <c r="G53" s="125">
        <v>3600</v>
      </c>
      <c r="H53" s="84">
        <v>1</v>
      </c>
      <c r="I53" s="71">
        <v>0</v>
      </c>
      <c r="J53" s="84">
        <v>0.48166666666666669</v>
      </c>
      <c r="K53" s="84">
        <v>0.73277777777777775</v>
      </c>
      <c r="L53" s="89">
        <v>-0.25111111111111106</v>
      </c>
    </row>
    <row r="54" spans="1:12" x14ac:dyDescent="0.4">
      <c r="A54" s="39" t="s">
        <v>76</v>
      </c>
      <c r="B54" s="125">
        <v>2475</v>
      </c>
      <c r="C54" s="125">
        <v>3236</v>
      </c>
      <c r="D54" s="82">
        <v>0.76483312731767616</v>
      </c>
      <c r="E54" s="71">
        <v>-761</v>
      </c>
      <c r="F54" s="126">
        <v>3521</v>
      </c>
      <c r="G54" s="125">
        <v>4980</v>
      </c>
      <c r="H54" s="84">
        <v>0.70702811244979924</v>
      </c>
      <c r="I54" s="71">
        <v>-1459</v>
      </c>
      <c r="J54" s="84">
        <v>0.70292530531099118</v>
      </c>
      <c r="K54" s="84">
        <v>0.64979919678714859</v>
      </c>
      <c r="L54" s="89">
        <v>5.3126108523842586E-2</v>
      </c>
    </row>
    <row r="55" spans="1:12" x14ac:dyDescent="0.4">
      <c r="A55" s="41" t="s">
        <v>246</v>
      </c>
      <c r="B55" s="120">
        <v>0</v>
      </c>
      <c r="C55" s="120">
        <v>0</v>
      </c>
      <c r="D55" s="86" t="e">
        <v>#DIV/0!</v>
      </c>
      <c r="E55" s="85">
        <v>0</v>
      </c>
      <c r="F55" s="121">
        <v>0</v>
      </c>
      <c r="G55" s="120">
        <v>0</v>
      </c>
      <c r="H55" s="86" t="e">
        <v>#DIV/0!</v>
      </c>
      <c r="I55" s="85">
        <v>0</v>
      </c>
      <c r="J55" s="86" t="e">
        <v>#DIV/0!</v>
      </c>
      <c r="K55" s="86" t="e">
        <v>#DIV/0!</v>
      </c>
      <c r="L55" s="156" t="e">
        <v>#DIV/0!</v>
      </c>
    </row>
    <row r="56" spans="1:12" x14ac:dyDescent="0.4">
      <c r="A56" s="100" t="s">
        <v>192</v>
      </c>
      <c r="B56" s="122">
        <v>2687</v>
      </c>
      <c r="C56" s="122">
        <v>0</v>
      </c>
      <c r="D56" s="88" t="e">
        <v>#DIV/0!</v>
      </c>
      <c r="E56" s="74">
        <v>2687</v>
      </c>
      <c r="F56" s="122">
        <v>4603</v>
      </c>
      <c r="G56" s="122">
        <v>0</v>
      </c>
      <c r="H56" s="88" t="e">
        <v>#DIV/0!</v>
      </c>
      <c r="I56" s="74">
        <v>4603</v>
      </c>
      <c r="J56" s="88">
        <v>0.58374972843797523</v>
      </c>
      <c r="K56" s="88" t="e">
        <v>#DIV/0!</v>
      </c>
      <c r="L56" s="87" t="e">
        <v>#DIV/0!</v>
      </c>
    </row>
    <row r="57" spans="1:12" x14ac:dyDescent="0.4">
      <c r="A57" s="41" t="s">
        <v>245</v>
      </c>
      <c r="B57" s="191">
        <v>688</v>
      </c>
      <c r="C57" s="191">
        <v>0</v>
      </c>
      <c r="D57" s="82" t="e">
        <v>#DIV/0!</v>
      </c>
      <c r="E57" s="83">
        <v>688</v>
      </c>
      <c r="F57" s="191">
        <v>975</v>
      </c>
      <c r="G57" s="191">
        <v>0</v>
      </c>
      <c r="H57" s="82" t="e">
        <v>#DIV/0!</v>
      </c>
      <c r="I57" s="83">
        <v>975</v>
      </c>
      <c r="J57" s="82">
        <v>0.7056410256410256</v>
      </c>
      <c r="K57" s="82" t="e">
        <v>#DIV/0!</v>
      </c>
      <c r="L57" s="81" t="e">
        <v>#DIV/0!</v>
      </c>
    </row>
    <row r="58" spans="1:12" x14ac:dyDescent="0.4">
      <c r="A58" s="39" t="s">
        <v>244</v>
      </c>
      <c r="B58" s="191">
        <v>583</v>
      </c>
      <c r="C58" s="191">
        <v>0</v>
      </c>
      <c r="D58" s="82" t="e">
        <v>#DIV/0!</v>
      </c>
      <c r="E58" s="83">
        <v>583</v>
      </c>
      <c r="F58" s="191">
        <v>897</v>
      </c>
      <c r="G58" s="191">
        <v>0</v>
      </c>
      <c r="H58" s="82" t="e">
        <v>#DIV/0!</v>
      </c>
      <c r="I58" s="83">
        <v>897</v>
      </c>
      <c r="J58" s="82">
        <v>0.64994425863991079</v>
      </c>
      <c r="K58" s="82" t="e">
        <v>#DIV/0!</v>
      </c>
      <c r="L58" s="81" t="e">
        <v>#DIV/0!</v>
      </c>
    </row>
    <row r="59" spans="1:12" x14ac:dyDescent="0.4">
      <c r="A59" s="38" t="s">
        <v>191</v>
      </c>
      <c r="B59" s="191">
        <v>421</v>
      </c>
      <c r="C59" s="191">
        <v>0</v>
      </c>
      <c r="D59" s="82" t="e">
        <v>#DIV/0!</v>
      </c>
      <c r="E59" s="83">
        <v>421</v>
      </c>
      <c r="F59" s="191">
        <v>897</v>
      </c>
      <c r="G59" s="191">
        <v>0</v>
      </c>
      <c r="H59" s="82" t="e">
        <v>#DIV/0!</v>
      </c>
      <c r="I59" s="83">
        <v>897</v>
      </c>
      <c r="J59" s="82">
        <v>0.46934225195094759</v>
      </c>
      <c r="K59" s="82" t="e">
        <v>#DIV/0!</v>
      </c>
      <c r="L59" s="81" t="e">
        <v>#DIV/0!</v>
      </c>
    </row>
    <row r="60" spans="1:12" x14ac:dyDescent="0.4">
      <c r="A60" s="34" t="s">
        <v>190</v>
      </c>
      <c r="B60" s="200">
        <v>995</v>
      </c>
      <c r="C60" s="200">
        <v>0</v>
      </c>
      <c r="D60" s="84" t="e">
        <v>#DIV/0!</v>
      </c>
      <c r="E60" s="71">
        <v>995</v>
      </c>
      <c r="F60" s="200">
        <v>1834</v>
      </c>
      <c r="G60" s="200">
        <v>0</v>
      </c>
      <c r="H60" s="84" t="e">
        <v>#DIV/0!</v>
      </c>
      <c r="I60" s="71">
        <v>1834</v>
      </c>
      <c r="J60" s="84">
        <v>0.5425299890948746</v>
      </c>
      <c r="K60" s="84" t="e">
        <v>#DIV/0!</v>
      </c>
      <c r="L60" s="89" t="e">
        <v>#DIV/0!</v>
      </c>
    </row>
    <row r="61" spans="1:12" x14ac:dyDescent="0.4">
      <c r="A61" s="66" t="s">
        <v>93</v>
      </c>
      <c r="B61" s="171">
        <v>18430</v>
      </c>
      <c r="C61" s="171">
        <v>12170</v>
      </c>
      <c r="D61" s="76">
        <v>1.5143796220213641</v>
      </c>
      <c r="E61" s="77">
        <v>6260</v>
      </c>
      <c r="F61" s="171">
        <v>26196</v>
      </c>
      <c r="G61" s="171">
        <v>18576</v>
      </c>
      <c r="H61" s="76">
        <v>1.4102067183462532</v>
      </c>
      <c r="I61" s="77">
        <v>7620</v>
      </c>
      <c r="J61" s="76">
        <v>0.70354252557642383</v>
      </c>
      <c r="K61" s="76">
        <v>0.6551464254952627</v>
      </c>
      <c r="L61" s="90">
        <v>4.8396100081161131E-2</v>
      </c>
    </row>
    <row r="62" spans="1:12" x14ac:dyDescent="0.4">
      <c r="A62" s="113" t="s">
        <v>189</v>
      </c>
      <c r="B62" s="199">
        <v>13226</v>
      </c>
      <c r="C62" s="199">
        <v>12170</v>
      </c>
      <c r="D62" s="170">
        <v>1.0867707477403452</v>
      </c>
      <c r="E62" s="198">
        <v>1056</v>
      </c>
      <c r="F62" s="199">
        <v>16107</v>
      </c>
      <c r="G62" s="199">
        <v>18576</v>
      </c>
      <c r="H62" s="170">
        <v>0.86708656330749356</v>
      </c>
      <c r="I62" s="198">
        <v>-2469</v>
      </c>
      <c r="J62" s="197">
        <v>0.82113366859129566</v>
      </c>
      <c r="K62" s="197">
        <v>0.6551464254952627</v>
      </c>
      <c r="L62" s="196">
        <v>0.16598724309603297</v>
      </c>
    </row>
    <row r="63" spans="1:12" s="28" customFormat="1" x14ac:dyDescent="0.4">
      <c r="A63" s="34" t="s">
        <v>188</v>
      </c>
      <c r="B63" s="195">
        <v>5204</v>
      </c>
      <c r="C63" s="194">
        <v>0</v>
      </c>
      <c r="D63" s="95" t="e">
        <v>#DIV/0!</v>
      </c>
      <c r="E63" s="67">
        <v>5204</v>
      </c>
      <c r="F63" s="195">
        <v>10089</v>
      </c>
      <c r="G63" s="194">
        <v>0</v>
      </c>
      <c r="H63" s="95" t="e">
        <v>#DIV/0!</v>
      </c>
      <c r="I63" s="67">
        <v>10089</v>
      </c>
      <c r="J63" s="193">
        <v>0.51580929725443547</v>
      </c>
      <c r="K63" s="193" t="e">
        <v>#DIV/0!</v>
      </c>
      <c r="L63" s="192" t="e">
        <v>#DIV/0!</v>
      </c>
    </row>
    <row r="64" spans="1:12" s="28" customFormat="1" x14ac:dyDescent="0.4">
      <c r="A64" s="66" t="s">
        <v>187</v>
      </c>
      <c r="B64" s="171">
        <v>165</v>
      </c>
      <c r="C64" s="171">
        <v>0</v>
      </c>
      <c r="D64" s="76" t="e">
        <v>#DIV/0!</v>
      </c>
      <c r="E64" s="77">
        <v>165</v>
      </c>
      <c r="F64" s="171">
        <v>468</v>
      </c>
      <c r="G64" s="171">
        <v>0</v>
      </c>
      <c r="H64" s="76" t="e">
        <v>#DIV/0!</v>
      </c>
      <c r="I64" s="77">
        <v>468</v>
      </c>
      <c r="J64" s="76">
        <v>0.35256410256410259</v>
      </c>
      <c r="K64" s="76" t="e">
        <v>#DIV/0!</v>
      </c>
      <c r="L64" s="90" t="e">
        <v>#DIV/0!</v>
      </c>
    </row>
    <row r="65" spans="1:12" s="28" customFormat="1" x14ac:dyDescent="0.4">
      <c r="A65" s="151" t="s">
        <v>186</v>
      </c>
      <c r="B65" s="218">
        <v>165</v>
      </c>
      <c r="C65" s="216">
        <v>0</v>
      </c>
      <c r="D65" s="88" t="e">
        <v>#DIV/0!</v>
      </c>
      <c r="E65" s="74">
        <v>165</v>
      </c>
      <c r="F65" s="217">
        <v>468</v>
      </c>
      <c r="G65" s="216">
        <v>0</v>
      </c>
      <c r="H65" s="88" t="e">
        <v>#DIV/0!</v>
      </c>
      <c r="I65" s="74">
        <v>468</v>
      </c>
      <c r="J65" s="204">
        <v>0.35256410256410259</v>
      </c>
      <c r="K65" s="204" t="e">
        <v>#DIV/0!</v>
      </c>
      <c r="L65" s="203" t="e">
        <v>#DIV/0!</v>
      </c>
    </row>
    <row r="66" spans="1:12" x14ac:dyDescent="0.4">
      <c r="A66" s="28" t="s">
        <v>185</v>
      </c>
      <c r="C66" s="31"/>
      <c r="E66" s="62"/>
      <c r="G66" s="31"/>
      <c r="I66" s="62"/>
      <c r="K66" s="31"/>
    </row>
    <row r="67" spans="1:12" x14ac:dyDescent="0.4">
      <c r="A67" s="28" t="s">
        <v>184</v>
      </c>
    </row>
    <row r="68" spans="1:12" s="28" customFormat="1" x14ac:dyDescent="0.4">
      <c r="A68" s="28" t="s">
        <v>183</v>
      </c>
      <c r="B68" s="29"/>
      <c r="C68" s="29"/>
      <c r="F68" s="29"/>
      <c r="G68" s="29"/>
      <c r="J68" s="29"/>
      <c r="K68" s="29"/>
    </row>
    <row r="69" spans="1:12" x14ac:dyDescent="0.4">
      <c r="A69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2009年11月月間航空旅客輸送実績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11月(上旬)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226</v>
      </c>
      <c r="G2" s="293"/>
      <c r="H2" s="293"/>
      <c r="I2" s="294"/>
      <c r="J2" s="292" t="s">
        <v>225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250</v>
      </c>
      <c r="C4" s="269" t="s">
        <v>249</v>
      </c>
      <c r="D4" s="267" t="s">
        <v>90</v>
      </c>
      <c r="E4" s="267"/>
      <c r="F4" s="281" t="s">
        <v>250</v>
      </c>
      <c r="G4" s="281" t="s">
        <v>249</v>
      </c>
      <c r="H4" s="267" t="s">
        <v>90</v>
      </c>
      <c r="I4" s="267"/>
      <c r="J4" s="281" t="s">
        <v>250</v>
      </c>
      <c r="K4" s="281" t="s">
        <v>249</v>
      </c>
      <c r="L4" s="282" t="s">
        <v>88</v>
      </c>
    </row>
    <row r="5" spans="1:17" s="61" customFormat="1" x14ac:dyDescent="0.4">
      <c r="A5" s="267"/>
      <c r="B5" s="268"/>
      <c r="C5" s="270"/>
      <c r="D5" s="100" t="s">
        <v>89</v>
      </c>
      <c r="E5" s="100" t="s">
        <v>88</v>
      </c>
      <c r="F5" s="281"/>
      <c r="G5" s="281"/>
      <c r="H5" s="100" t="s">
        <v>89</v>
      </c>
      <c r="I5" s="100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136576</v>
      </c>
      <c r="C6" s="136">
        <v>168410</v>
      </c>
      <c r="D6" s="65">
        <v>0.81097322011757023</v>
      </c>
      <c r="E6" s="80">
        <v>-31834</v>
      </c>
      <c r="F6" s="136">
        <v>221163</v>
      </c>
      <c r="G6" s="136">
        <v>226913</v>
      </c>
      <c r="H6" s="65">
        <v>0.97465989167654565</v>
      </c>
      <c r="I6" s="80">
        <v>-5750</v>
      </c>
      <c r="J6" s="65">
        <v>0.61753548287914339</v>
      </c>
      <c r="K6" s="65">
        <v>0.74217872047877376</v>
      </c>
      <c r="L6" s="75">
        <v>-0.12464323759963036</v>
      </c>
    </row>
    <row r="7" spans="1:17" s="30" customFormat="1" x14ac:dyDescent="0.4">
      <c r="A7" s="66" t="s">
        <v>87</v>
      </c>
      <c r="B7" s="136">
        <v>65535</v>
      </c>
      <c r="C7" s="136">
        <v>82338</v>
      </c>
      <c r="D7" s="65">
        <v>0.79592654667346785</v>
      </c>
      <c r="E7" s="80">
        <v>-16803</v>
      </c>
      <c r="F7" s="136">
        <v>110135</v>
      </c>
      <c r="G7" s="136">
        <v>110322</v>
      </c>
      <c r="H7" s="65">
        <v>0.99830496183898043</v>
      </c>
      <c r="I7" s="80">
        <v>-187</v>
      </c>
      <c r="J7" s="65">
        <v>0.59504244790484406</v>
      </c>
      <c r="K7" s="65">
        <v>0.74634252460977868</v>
      </c>
      <c r="L7" s="75">
        <v>-0.15130007670493462</v>
      </c>
    </row>
    <row r="8" spans="1:17" x14ac:dyDescent="0.4">
      <c r="A8" s="100" t="s">
        <v>222</v>
      </c>
      <c r="B8" s="122">
        <v>52979</v>
      </c>
      <c r="C8" s="122">
        <v>65441</v>
      </c>
      <c r="D8" s="68">
        <v>0.80956892468024633</v>
      </c>
      <c r="E8" s="73">
        <v>-12462</v>
      </c>
      <c r="F8" s="122">
        <v>88287</v>
      </c>
      <c r="G8" s="122">
        <v>87258</v>
      </c>
      <c r="H8" s="68">
        <v>1.0117926150037819</v>
      </c>
      <c r="I8" s="73">
        <v>1029</v>
      </c>
      <c r="J8" s="68">
        <v>0.60007702153204889</v>
      </c>
      <c r="K8" s="68">
        <v>0.74997134933186638</v>
      </c>
      <c r="L8" s="72">
        <v>-0.14989432779981748</v>
      </c>
    </row>
    <row r="9" spans="1:17" x14ac:dyDescent="0.4">
      <c r="A9" s="38" t="s">
        <v>84</v>
      </c>
      <c r="B9" s="138">
        <v>34444</v>
      </c>
      <c r="C9" s="138">
        <v>42185</v>
      </c>
      <c r="D9" s="46">
        <v>0.81649875548180628</v>
      </c>
      <c r="E9" s="52">
        <v>-7741</v>
      </c>
      <c r="F9" s="138">
        <v>53503</v>
      </c>
      <c r="G9" s="138">
        <v>52631</v>
      </c>
      <c r="H9" s="46">
        <v>1.0165681822500048</v>
      </c>
      <c r="I9" s="52">
        <v>872</v>
      </c>
      <c r="J9" s="46">
        <v>0.64377698446816067</v>
      </c>
      <c r="K9" s="46">
        <v>0.80152381676198436</v>
      </c>
      <c r="L9" s="59">
        <v>-0.15774683229382369</v>
      </c>
    </row>
    <row r="10" spans="1:17" x14ac:dyDescent="0.4">
      <c r="A10" s="39" t="s">
        <v>86</v>
      </c>
      <c r="B10" s="126">
        <v>2579</v>
      </c>
      <c r="C10" s="126">
        <v>3527</v>
      </c>
      <c r="D10" s="36">
        <v>0.7312163311596257</v>
      </c>
      <c r="E10" s="37">
        <v>-948</v>
      </c>
      <c r="F10" s="126">
        <v>5000</v>
      </c>
      <c r="G10" s="126">
        <v>5000</v>
      </c>
      <c r="H10" s="36">
        <v>1</v>
      </c>
      <c r="I10" s="37">
        <v>0</v>
      </c>
      <c r="J10" s="36">
        <v>0.51580000000000004</v>
      </c>
      <c r="K10" s="36">
        <v>0.70540000000000003</v>
      </c>
      <c r="L10" s="35">
        <v>-0.18959999999999999</v>
      </c>
    </row>
    <row r="11" spans="1:17" x14ac:dyDescent="0.4">
      <c r="A11" s="39" t="s">
        <v>197</v>
      </c>
      <c r="B11" s="126">
        <v>5164</v>
      </c>
      <c r="C11" s="126">
        <v>5435</v>
      </c>
      <c r="D11" s="36">
        <v>0.95013799448022074</v>
      </c>
      <c r="E11" s="37">
        <v>-271</v>
      </c>
      <c r="F11" s="126">
        <v>8205</v>
      </c>
      <c r="G11" s="126">
        <v>7812</v>
      </c>
      <c r="H11" s="36">
        <v>1.0503072196620584</v>
      </c>
      <c r="I11" s="37">
        <v>393</v>
      </c>
      <c r="J11" s="36">
        <v>0.62937233394271785</v>
      </c>
      <c r="K11" s="36">
        <v>0.69572452636968762</v>
      </c>
      <c r="L11" s="35">
        <v>-6.6352192426969769E-2</v>
      </c>
    </row>
    <row r="12" spans="1:17" x14ac:dyDescent="0.4">
      <c r="A12" s="39" t="s">
        <v>82</v>
      </c>
      <c r="B12" s="126">
        <v>4793</v>
      </c>
      <c r="C12" s="126">
        <v>6234</v>
      </c>
      <c r="D12" s="36">
        <v>0.76884825152390124</v>
      </c>
      <c r="E12" s="37">
        <v>-1441</v>
      </c>
      <c r="F12" s="126">
        <v>9580</v>
      </c>
      <c r="G12" s="126">
        <v>9600</v>
      </c>
      <c r="H12" s="36">
        <v>0.99791666666666667</v>
      </c>
      <c r="I12" s="37">
        <v>-20</v>
      </c>
      <c r="J12" s="36">
        <v>0.50031315240083507</v>
      </c>
      <c r="K12" s="36">
        <v>0.64937500000000004</v>
      </c>
      <c r="L12" s="35">
        <v>-0.14906184759916496</v>
      </c>
    </row>
    <row r="13" spans="1:17" x14ac:dyDescent="0.4">
      <c r="A13" s="39" t="s">
        <v>83</v>
      </c>
      <c r="B13" s="126">
        <v>5999</v>
      </c>
      <c r="C13" s="126">
        <v>8060</v>
      </c>
      <c r="D13" s="36">
        <v>0.74429280397022335</v>
      </c>
      <c r="E13" s="37">
        <v>-2061</v>
      </c>
      <c r="F13" s="126">
        <v>11999</v>
      </c>
      <c r="G13" s="126">
        <v>12215</v>
      </c>
      <c r="H13" s="36">
        <v>0.98231682357756855</v>
      </c>
      <c r="I13" s="37">
        <v>-216</v>
      </c>
      <c r="J13" s="36">
        <v>0.49995832986082173</v>
      </c>
      <c r="K13" s="36">
        <v>0.65984445354072863</v>
      </c>
      <c r="L13" s="35">
        <v>-0.1598861236799069</v>
      </c>
    </row>
    <row r="14" spans="1:17" x14ac:dyDescent="0.4">
      <c r="A14" s="41" t="s">
        <v>221</v>
      </c>
      <c r="B14" s="126">
        <v>0</v>
      </c>
      <c r="C14" s="125">
        <v>0</v>
      </c>
      <c r="D14" s="36" t="e">
        <v>#DIV/0!</v>
      </c>
      <c r="E14" s="63">
        <v>0</v>
      </c>
      <c r="F14" s="126">
        <v>0</v>
      </c>
      <c r="G14" s="126">
        <v>0</v>
      </c>
      <c r="H14" s="46" t="e">
        <v>#DIV/0!</v>
      </c>
      <c r="I14" s="52">
        <v>0</v>
      </c>
      <c r="J14" s="60" t="e">
        <v>#DIV/0!</v>
      </c>
      <c r="K14" s="36" t="e">
        <v>#DIV/0!</v>
      </c>
      <c r="L14" s="35" t="e">
        <v>#DIV/0!</v>
      </c>
    </row>
    <row r="15" spans="1:17" x14ac:dyDescent="0.4">
      <c r="A15" s="45" t="s">
        <v>220</v>
      </c>
      <c r="B15" s="125">
        <v>0</v>
      </c>
      <c r="C15" s="125">
        <v>0</v>
      </c>
      <c r="D15" s="60" t="e">
        <v>#DIV/0!</v>
      </c>
      <c r="E15" s="37">
        <v>0</v>
      </c>
      <c r="F15" s="125">
        <v>0</v>
      </c>
      <c r="G15" s="125">
        <v>0</v>
      </c>
      <c r="H15" s="46" t="e">
        <v>#DIV/0!</v>
      </c>
      <c r="I15" s="52">
        <v>0</v>
      </c>
      <c r="J15" s="36" t="e">
        <v>#DIV/0!</v>
      </c>
      <c r="K15" s="36" t="e">
        <v>#DIV/0!</v>
      </c>
      <c r="L15" s="35" t="e">
        <v>#DIV/0!</v>
      </c>
    </row>
    <row r="16" spans="1:17" s="31" customFormat="1" x14ac:dyDescent="0.4">
      <c r="A16" s="45" t="s">
        <v>219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22">
        <v>11973</v>
      </c>
      <c r="C17" s="122">
        <v>16363</v>
      </c>
      <c r="D17" s="68">
        <v>0.73171178879178633</v>
      </c>
      <c r="E17" s="73">
        <v>-4390</v>
      </c>
      <c r="F17" s="122">
        <v>20930</v>
      </c>
      <c r="G17" s="122">
        <v>22185</v>
      </c>
      <c r="H17" s="68">
        <v>0.94343024566148304</v>
      </c>
      <c r="I17" s="73">
        <v>-1255</v>
      </c>
      <c r="J17" s="68">
        <v>0.57204968944099377</v>
      </c>
      <c r="K17" s="68">
        <v>0.73757043047103898</v>
      </c>
      <c r="L17" s="72">
        <v>-0.16552074103004522</v>
      </c>
    </row>
    <row r="18" spans="1:12" x14ac:dyDescent="0.4">
      <c r="A18" s="38" t="s">
        <v>217</v>
      </c>
      <c r="B18" s="128">
        <v>0</v>
      </c>
      <c r="C18" s="128">
        <v>0</v>
      </c>
      <c r="D18" s="36" t="e">
        <v>#DIV/0!</v>
      </c>
      <c r="E18" s="37">
        <v>0</v>
      </c>
      <c r="F18" s="128">
        <v>0</v>
      </c>
      <c r="G18" s="128">
        <v>0</v>
      </c>
      <c r="H18" s="46" t="e">
        <v>#DIV/0!</v>
      </c>
      <c r="I18" s="37">
        <v>0</v>
      </c>
      <c r="J18" s="36" t="e">
        <v>#DIV/0!</v>
      </c>
      <c r="K18" s="36" t="e">
        <v>#DIV/0!</v>
      </c>
      <c r="L18" s="59" t="e">
        <v>#DIV/0!</v>
      </c>
    </row>
    <row r="19" spans="1:12" x14ac:dyDescent="0.4">
      <c r="A19" s="39" t="s">
        <v>197</v>
      </c>
      <c r="B19" s="125">
        <v>0</v>
      </c>
      <c r="C19" s="125">
        <v>959</v>
      </c>
      <c r="D19" s="36">
        <v>0</v>
      </c>
      <c r="E19" s="37">
        <v>-959</v>
      </c>
      <c r="F19" s="125">
        <v>0</v>
      </c>
      <c r="G19" s="125">
        <v>1500</v>
      </c>
      <c r="H19" s="36">
        <v>0</v>
      </c>
      <c r="I19" s="37">
        <v>-1500</v>
      </c>
      <c r="J19" s="43" t="e">
        <v>#DIV/0!</v>
      </c>
      <c r="K19" s="36">
        <v>0.63933333333333331</v>
      </c>
      <c r="L19" s="35" t="e">
        <v>#DIV/0!</v>
      </c>
    </row>
    <row r="20" spans="1:12" x14ac:dyDescent="0.4">
      <c r="A20" s="39" t="s">
        <v>188</v>
      </c>
      <c r="B20" s="125">
        <v>1060</v>
      </c>
      <c r="C20" s="125">
        <v>1404</v>
      </c>
      <c r="D20" s="36">
        <v>0.75498575498575493</v>
      </c>
      <c r="E20" s="37">
        <v>-344</v>
      </c>
      <c r="F20" s="125">
        <v>1465</v>
      </c>
      <c r="G20" s="125">
        <v>1460</v>
      </c>
      <c r="H20" s="43">
        <v>1.0034246575342465</v>
      </c>
      <c r="I20" s="37">
        <v>5</v>
      </c>
      <c r="J20" s="36">
        <v>0.7235494880546075</v>
      </c>
      <c r="K20" s="36">
        <v>0.9616438356164384</v>
      </c>
      <c r="L20" s="35">
        <v>-0.2380943475618309</v>
      </c>
    </row>
    <row r="21" spans="1:12" x14ac:dyDescent="0.4">
      <c r="A21" s="39" t="s">
        <v>216</v>
      </c>
      <c r="B21" s="125">
        <v>1933</v>
      </c>
      <c r="C21" s="125">
        <v>2282</v>
      </c>
      <c r="D21" s="36">
        <v>0.84706397896581942</v>
      </c>
      <c r="E21" s="37">
        <v>-349</v>
      </c>
      <c r="F21" s="125">
        <v>2990</v>
      </c>
      <c r="G21" s="125">
        <v>2995</v>
      </c>
      <c r="H21" s="36">
        <v>0.998330550918197</v>
      </c>
      <c r="I21" s="37">
        <v>-5</v>
      </c>
      <c r="J21" s="36">
        <v>0.64648829431438126</v>
      </c>
      <c r="K21" s="36">
        <v>0.76193656093489148</v>
      </c>
      <c r="L21" s="35">
        <v>-0.11544826662051022</v>
      </c>
    </row>
    <row r="22" spans="1:12" x14ac:dyDescent="0.4">
      <c r="A22" s="39" t="s">
        <v>215</v>
      </c>
      <c r="B22" s="123">
        <v>1033</v>
      </c>
      <c r="C22" s="123">
        <v>1221</v>
      </c>
      <c r="D22" s="36">
        <v>0.84602784602784598</v>
      </c>
      <c r="E22" s="44">
        <v>-188</v>
      </c>
      <c r="F22" s="123">
        <v>1480</v>
      </c>
      <c r="G22" s="123">
        <v>1500</v>
      </c>
      <c r="H22" s="43">
        <v>0.98666666666666669</v>
      </c>
      <c r="I22" s="44">
        <v>-20</v>
      </c>
      <c r="J22" s="43">
        <v>0.697972972972973</v>
      </c>
      <c r="K22" s="36">
        <v>0.81399999999999995</v>
      </c>
      <c r="L22" s="42">
        <v>-0.11602702702702694</v>
      </c>
    </row>
    <row r="23" spans="1:12" x14ac:dyDescent="0.4">
      <c r="A23" s="45" t="s">
        <v>214</v>
      </c>
      <c r="B23" s="125">
        <v>0</v>
      </c>
      <c r="C23" s="125">
        <v>0</v>
      </c>
      <c r="D23" s="36" t="e">
        <v>#DIV/0!</v>
      </c>
      <c r="E23" s="37">
        <v>0</v>
      </c>
      <c r="F23" s="125">
        <v>0</v>
      </c>
      <c r="G23" s="125">
        <v>0</v>
      </c>
      <c r="H23" s="36" t="e">
        <v>#DIV/0!</v>
      </c>
      <c r="I23" s="37">
        <v>0</v>
      </c>
      <c r="J23" s="36" t="e">
        <v>#DIV/0!</v>
      </c>
      <c r="K23" s="36" t="e">
        <v>#DIV/0!</v>
      </c>
      <c r="L23" s="35" t="e">
        <v>#DIV/0!</v>
      </c>
    </row>
    <row r="24" spans="1:12" x14ac:dyDescent="0.4">
      <c r="A24" s="45" t="s">
        <v>213</v>
      </c>
      <c r="B24" s="125">
        <v>814</v>
      </c>
      <c r="C24" s="125">
        <v>880</v>
      </c>
      <c r="D24" s="36">
        <v>0.92500000000000004</v>
      </c>
      <c r="E24" s="37">
        <v>-66</v>
      </c>
      <c r="F24" s="125">
        <v>1500</v>
      </c>
      <c r="G24" s="125">
        <v>1490</v>
      </c>
      <c r="H24" s="36">
        <v>1.0067114093959733</v>
      </c>
      <c r="I24" s="37">
        <v>10</v>
      </c>
      <c r="J24" s="36">
        <v>0.54266666666666663</v>
      </c>
      <c r="K24" s="36">
        <v>0.59060402684563762</v>
      </c>
      <c r="L24" s="35">
        <v>-4.7937360178970989E-2</v>
      </c>
    </row>
    <row r="25" spans="1:12" x14ac:dyDescent="0.4">
      <c r="A25" s="39" t="s">
        <v>212</v>
      </c>
      <c r="B25" s="125">
        <v>880</v>
      </c>
      <c r="C25" s="125">
        <v>710</v>
      </c>
      <c r="D25" s="36">
        <v>1.2394366197183098</v>
      </c>
      <c r="E25" s="37">
        <v>170</v>
      </c>
      <c r="F25" s="125">
        <v>1475</v>
      </c>
      <c r="G25" s="125">
        <v>1500</v>
      </c>
      <c r="H25" s="36">
        <v>0.98333333333333328</v>
      </c>
      <c r="I25" s="37">
        <v>-25</v>
      </c>
      <c r="J25" s="36">
        <v>0.59661016949152545</v>
      </c>
      <c r="K25" s="36">
        <v>0.47333333333333333</v>
      </c>
      <c r="L25" s="35">
        <v>0.12327683615819213</v>
      </c>
    </row>
    <row r="26" spans="1:12" x14ac:dyDescent="0.4">
      <c r="A26" s="39" t="s">
        <v>211</v>
      </c>
      <c r="B26" s="128">
        <v>645</v>
      </c>
      <c r="C26" s="128">
        <v>0</v>
      </c>
      <c r="D26" s="36" t="e">
        <v>#DIV/0!</v>
      </c>
      <c r="E26" s="37">
        <v>645</v>
      </c>
      <c r="F26" s="128">
        <v>1500</v>
      </c>
      <c r="G26" s="128">
        <v>0</v>
      </c>
      <c r="H26" s="36" t="e">
        <v>#DIV/0!</v>
      </c>
      <c r="I26" s="37">
        <v>1500</v>
      </c>
      <c r="J26" s="36">
        <v>0.43</v>
      </c>
      <c r="K26" s="36" t="e">
        <v>#DIV/0!</v>
      </c>
      <c r="L26" s="35" t="e">
        <v>#DIV/0!</v>
      </c>
    </row>
    <row r="27" spans="1:12" x14ac:dyDescent="0.4">
      <c r="A27" s="39" t="s">
        <v>210</v>
      </c>
      <c r="B27" s="123">
        <v>609</v>
      </c>
      <c r="C27" s="123">
        <v>442</v>
      </c>
      <c r="D27" s="36">
        <v>1.3778280542986425</v>
      </c>
      <c r="E27" s="44">
        <v>167</v>
      </c>
      <c r="F27" s="123">
        <v>1495</v>
      </c>
      <c r="G27" s="123">
        <v>750</v>
      </c>
      <c r="H27" s="43">
        <v>1.9933333333333334</v>
      </c>
      <c r="I27" s="44">
        <v>745</v>
      </c>
      <c r="J27" s="43">
        <v>0.40735785953177256</v>
      </c>
      <c r="K27" s="36">
        <v>0.58933333333333338</v>
      </c>
      <c r="L27" s="42">
        <v>-0.18197547380156082</v>
      </c>
    </row>
    <row r="28" spans="1:12" x14ac:dyDescent="0.4">
      <c r="A28" s="45" t="s">
        <v>209</v>
      </c>
      <c r="B28" s="125">
        <v>0</v>
      </c>
      <c r="C28" s="125">
        <v>451</v>
      </c>
      <c r="D28" s="36">
        <v>0</v>
      </c>
      <c r="E28" s="37">
        <v>-451</v>
      </c>
      <c r="F28" s="125">
        <v>0</v>
      </c>
      <c r="G28" s="125">
        <v>750</v>
      </c>
      <c r="H28" s="36">
        <v>0</v>
      </c>
      <c r="I28" s="37">
        <v>-750</v>
      </c>
      <c r="J28" s="36" t="e">
        <v>#DIV/0!</v>
      </c>
      <c r="K28" s="36">
        <v>0.60133333333333339</v>
      </c>
      <c r="L28" s="35" t="e">
        <v>#DIV/0!</v>
      </c>
    </row>
    <row r="29" spans="1:12" x14ac:dyDescent="0.4">
      <c r="A29" s="39" t="s">
        <v>208</v>
      </c>
      <c r="B29" s="125">
        <v>946</v>
      </c>
      <c r="C29" s="125">
        <v>1124</v>
      </c>
      <c r="D29" s="36">
        <v>0.84163701067615659</v>
      </c>
      <c r="E29" s="37">
        <v>-178</v>
      </c>
      <c r="F29" s="125">
        <v>1495</v>
      </c>
      <c r="G29" s="125">
        <v>1490</v>
      </c>
      <c r="H29" s="36">
        <v>1.0033557046979866</v>
      </c>
      <c r="I29" s="37">
        <v>5</v>
      </c>
      <c r="J29" s="36">
        <v>0.63277591973244152</v>
      </c>
      <c r="K29" s="36">
        <v>0.75436241610738253</v>
      </c>
      <c r="L29" s="35">
        <v>-0.12158649637494101</v>
      </c>
    </row>
    <row r="30" spans="1:12" x14ac:dyDescent="0.4">
      <c r="A30" s="45" t="s">
        <v>207</v>
      </c>
      <c r="B30" s="123">
        <v>0</v>
      </c>
      <c r="C30" s="123">
        <v>1484</v>
      </c>
      <c r="D30" s="36">
        <v>0</v>
      </c>
      <c r="E30" s="44">
        <v>-1484</v>
      </c>
      <c r="F30" s="123">
        <v>0</v>
      </c>
      <c r="G30" s="123">
        <v>1645</v>
      </c>
      <c r="H30" s="43">
        <v>0</v>
      </c>
      <c r="I30" s="44">
        <v>-1645</v>
      </c>
      <c r="J30" s="43" t="e">
        <v>#DIV/0!</v>
      </c>
      <c r="K30" s="36">
        <v>0.90212765957446805</v>
      </c>
      <c r="L30" s="42" t="e">
        <v>#DIV/0!</v>
      </c>
    </row>
    <row r="31" spans="1:12" x14ac:dyDescent="0.4">
      <c r="A31" s="45" t="s">
        <v>206</v>
      </c>
      <c r="B31" s="123">
        <v>1086</v>
      </c>
      <c r="C31" s="123">
        <v>1131</v>
      </c>
      <c r="D31" s="43">
        <v>0.96021220159151188</v>
      </c>
      <c r="E31" s="44">
        <v>-45</v>
      </c>
      <c r="F31" s="123">
        <v>1945</v>
      </c>
      <c r="G31" s="123">
        <v>1500</v>
      </c>
      <c r="H31" s="43">
        <v>1.2966666666666666</v>
      </c>
      <c r="I31" s="44">
        <v>445</v>
      </c>
      <c r="J31" s="43">
        <v>0.55835475578406168</v>
      </c>
      <c r="K31" s="43">
        <v>0.754</v>
      </c>
      <c r="L31" s="42">
        <v>-0.19564524421593832</v>
      </c>
    </row>
    <row r="32" spans="1:12" x14ac:dyDescent="0.4">
      <c r="A32" s="39" t="s">
        <v>205</v>
      </c>
      <c r="B32" s="125">
        <v>591</v>
      </c>
      <c r="C32" s="125">
        <v>1014</v>
      </c>
      <c r="D32" s="36">
        <v>0.58284023668639051</v>
      </c>
      <c r="E32" s="37">
        <v>-423</v>
      </c>
      <c r="F32" s="125">
        <v>1500</v>
      </c>
      <c r="G32" s="125">
        <v>1495</v>
      </c>
      <c r="H32" s="36">
        <v>1.0033444816053512</v>
      </c>
      <c r="I32" s="37">
        <v>5</v>
      </c>
      <c r="J32" s="36">
        <v>0.39400000000000002</v>
      </c>
      <c r="K32" s="36">
        <v>0.67826086956521736</v>
      </c>
      <c r="L32" s="35">
        <v>-0.28426086956521734</v>
      </c>
    </row>
    <row r="33" spans="1:64" x14ac:dyDescent="0.4">
      <c r="A33" s="45" t="s">
        <v>113</v>
      </c>
      <c r="B33" s="123">
        <v>2376</v>
      </c>
      <c r="C33" s="123">
        <v>3261</v>
      </c>
      <c r="D33" s="43">
        <v>0.72861085556577732</v>
      </c>
      <c r="E33" s="44">
        <v>-885</v>
      </c>
      <c r="F33" s="123">
        <v>4085</v>
      </c>
      <c r="G33" s="123">
        <v>4110</v>
      </c>
      <c r="H33" s="43">
        <v>0.9939172749391727</v>
      </c>
      <c r="I33" s="44">
        <v>-25</v>
      </c>
      <c r="J33" s="43">
        <v>0.58164014687882493</v>
      </c>
      <c r="K33" s="43">
        <v>0.79343065693430659</v>
      </c>
      <c r="L33" s="42">
        <v>-0.21179051005548166</v>
      </c>
    </row>
    <row r="34" spans="1:64" x14ac:dyDescent="0.4">
      <c r="A34" s="100" t="s">
        <v>203</v>
      </c>
      <c r="B34" s="122">
        <v>583</v>
      </c>
      <c r="C34" s="122">
        <v>534</v>
      </c>
      <c r="D34" s="68">
        <v>1.0917602996254681</v>
      </c>
      <c r="E34" s="73">
        <v>49</v>
      </c>
      <c r="F34" s="122">
        <v>918</v>
      </c>
      <c r="G34" s="122">
        <v>879</v>
      </c>
      <c r="H34" s="68">
        <v>1.0443686006825939</v>
      </c>
      <c r="I34" s="73">
        <v>39</v>
      </c>
      <c r="J34" s="68">
        <v>0.63507625272331159</v>
      </c>
      <c r="K34" s="68">
        <v>0.60750853242320824</v>
      </c>
      <c r="L34" s="72">
        <v>2.7567720300103349E-2</v>
      </c>
    </row>
    <row r="35" spans="1:64" x14ac:dyDescent="0.4">
      <c r="A35" s="38" t="s">
        <v>202</v>
      </c>
      <c r="B35" s="128">
        <v>313</v>
      </c>
      <c r="C35" s="128">
        <v>300</v>
      </c>
      <c r="D35" s="46">
        <v>1.0433333333333332</v>
      </c>
      <c r="E35" s="52">
        <v>13</v>
      </c>
      <c r="F35" s="128">
        <v>489</v>
      </c>
      <c r="G35" s="128">
        <v>489</v>
      </c>
      <c r="H35" s="46">
        <v>1</v>
      </c>
      <c r="I35" s="52">
        <v>0</v>
      </c>
      <c r="J35" s="46">
        <v>0.64008179959100209</v>
      </c>
      <c r="K35" s="46">
        <v>0.61349693251533743</v>
      </c>
      <c r="L35" s="59">
        <v>2.6584867075664653E-2</v>
      </c>
    </row>
    <row r="36" spans="1:64" x14ac:dyDescent="0.4">
      <c r="A36" s="39" t="s">
        <v>201</v>
      </c>
      <c r="B36" s="125">
        <v>270</v>
      </c>
      <c r="C36" s="125">
        <v>234</v>
      </c>
      <c r="D36" s="36">
        <v>1.1538461538461537</v>
      </c>
      <c r="E36" s="37">
        <v>36</v>
      </c>
      <c r="F36" s="125">
        <v>429</v>
      </c>
      <c r="G36" s="125">
        <v>390</v>
      </c>
      <c r="H36" s="36">
        <v>1.1000000000000001</v>
      </c>
      <c r="I36" s="37">
        <v>39</v>
      </c>
      <c r="J36" s="36">
        <v>0.62937062937062938</v>
      </c>
      <c r="K36" s="36">
        <v>0.6</v>
      </c>
      <c r="L36" s="35">
        <v>2.9370629370629397E-2</v>
      </c>
    </row>
    <row r="37" spans="1:64" s="58" customFormat="1" x14ac:dyDescent="0.4">
      <c r="A37" s="66" t="s">
        <v>85</v>
      </c>
      <c r="B37" s="137">
        <v>71041</v>
      </c>
      <c r="C37" s="137">
        <v>86072</v>
      </c>
      <c r="D37" s="76">
        <v>0.82536713449205312</v>
      </c>
      <c r="E37" s="77">
        <v>-15031</v>
      </c>
      <c r="F37" s="137">
        <v>111028</v>
      </c>
      <c r="G37" s="137">
        <v>116591</v>
      </c>
      <c r="H37" s="76">
        <v>0.9522861970477996</v>
      </c>
      <c r="I37" s="77">
        <v>-5563</v>
      </c>
      <c r="J37" s="76">
        <v>0.63984760600929491</v>
      </c>
      <c r="K37" s="76">
        <v>0.73823880059352776</v>
      </c>
      <c r="L37" s="90">
        <v>-9.8391194584232844E-2</v>
      </c>
    </row>
    <row r="38" spans="1:64" s="30" customFormat="1" x14ac:dyDescent="0.4">
      <c r="A38" s="100" t="s">
        <v>200</v>
      </c>
      <c r="B38" s="136">
        <v>70103</v>
      </c>
      <c r="C38" s="136">
        <v>86072</v>
      </c>
      <c r="D38" s="65">
        <v>0.81446928153174092</v>
      </c>
      <c r="E38" s="80">
        <v>-15969</v>
      </c>
      <c r="F38" s="136">
        <v>109389</v>
      </c>
      <c r="G38" s="136">
        <v>116591</v>
      </c>
      <c r="H38" s="65">
        <v>0.93822850820389225</v>
      </c>
      <c r="I38" s="80">
        <v>-7202</v>
      </c>
      <c r="J38" s="65">
        <v>0.64085968424613082</v>
      </c>
      <c r="K38" s="65">
        <v>0.73823880059352776</v>
      </c>
      <c r="L38" s="75">
        <v>-9.7379116347396932E-2</v>
      </c>
    </row>
    <row r="39" spans="1:64" x14ac:dyDescent="0.4">
      <c r="A39" s="39" t="s">
        <v>84</v>
      </c>
      <c r="B39" s="134">
        <v>30180</v>
      </c>
      <c r="C39" s="135">
        <v>35100</v>
      </c>
      <c r="D39" s="40">
        <v>0.85982905982905988</v>
      </c>
      <c r="E39" s="44">
        <v>-4920</v>
      </c>
      <c r="F39" s="134">
        <v>43539</v>
      </c>
      <c r="G39" s="125">
        <v>44113</v>
      </c>
      <c r="H39" s="43">
        <v>0.98698796273207445</v>
      </c>
      <c r="I39" s="49">
        <v>-574</v>
      </c>
      <c r="J39" s="36">
        <v>0.69317163922000968</v>
      </c>
      <c r="K39" s="36">
        <v>0.79568381202820027</v>
      </c>
      <c r="L39" s="47">
        <v>-0.10251217280819058</v>
      </c>
    </row>
    <row r="40" spans="1:64" x14ac:dyDescent="0.4">
      <c r="A40" s="39" t="s">
        <v>199</v>
      </c>
      <c r="B40" s="126">
        <v>1594</v>
      </c>
      <c r="C40" s="131">
        <v>1370</v>
      </c>
      <c r="D40" s="46">
        <v>1.1635036496350364</v>
      </c>
      <c r="E40" s="44">
        <v>224</v>
      </c>
      <c r="F40" s="126">
        <v>2152</v>
      </c>
      <c r="G40" s="127">
        <v>2156</v>
      </c>
      <c r="H40" s="43">
        <v>0.99814471243042668</v>
      </c>
      <c r="I40" s="49">
        <v>-4</v>
      </c>
      <c r="J40" s="36">
        <v>0.74070631970260226</v>
      </c>
      <c r="K40" s="36">
        <v>0.63543599257884975</v>
      </c>
      <c r="L40" s="47">
        <v>0.10527032712375251</v>
      </c>
    </row>
    <row r="41" spans="1:64" x14ac:dyDescent="0.4">
      <c r="A41" s="39" t="s">
        <v>198</v>
      </c>
      <c r="B41" s="126">
        <v>3869</v>
      </c>
      <c r="C41" s="127">
        <v>3943</v>
      </c>
      <c r="D41" s="46">
        <v>0.98123256403753489</v>
      </c>
      <c r="E41" s="44">
        <v>-74</v>
      </c>
      <c r="F41" s="126">
        <v>5030</v>
      </c>
      <c r="G41" s="127">
        <v>5138</v>
      </c>
      <c r="H41" s="51">
        <v>0.97898014791747767</v>
      </c>
      <c r="I41" s="49">
        <v>-108</v>
      </c>
      <c r="J41" s="36">
        <v>0.76918489065606366</v>
      </c>
      <c r="K41" s="36">
        <v>0.76741922927209028</v>
      </c>
      <c r="L41" s="47">
        <v>1.7656613839733826E-3</v>
      </c>
    </row>
    <row r="42" spans="1:64" x14ac:dyDescent="0.4">
      <c r="A42" s="45" t="s">
        <v>197</v>
      </c>
      <c r="B42" s="126">
        <v>4846</v>
      </c>
      <c r="C42" s="127">
        <v>6475</v>
      </c>
      <c r="D42" s="48">
        <v>0.74841698841698845</v>
      </c>
      <c r="E42" s="49">
        <v>-1629</v>
      </c>
      <c r="F42" s="126">
        <v>8118</v>
      </c>
      <c r="G42" s="133">
        <v>10764</v>
      </c>
      <c r="H42" s="51">
        <v>0.75418060200668902</v>
      </c>
      <c r="I42" s="54">
        <v>-2646</v>
      </c>
      <c r="J42" s="48">
        <v>0.59694506035969452</v>
      </c>
      <c r="K42" s="48">
        <v>0.6015421776291342</v>
      </c>
      <c r="L42" s="56">
        <v>-4.5971172694396767E-3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</row>
    <row r="43" spans="1:64" s="55" customFormat="1" x14ac:dyDescent="0.4">
      <c r="A43" s="45" t="s">
        <v>196</v>
      </c>
      <c r="B43" s="126">
        <v>4057</v>
      </c>
      <c r="C43" s="132">
        <v>4100</v>
      </c>
      <c r="D43" s="48">
        <v>0.98951219512195121</v>
      </c>
      <c r="E43" s="49">
        <v>-43</v>
      </c>
      <c r="F43" s="126">
        <v>6259</v>
      </c>
      <c r="G43" s="127">
        <v>7060</v>
      </c>
      <c r="H43" s="51">
        <v>0.88654390934844196</v>
      </c>
      <c r="I43" s="54">
        <v>-801</v>
      </c>
      <c r="J43" s="48">
        <v>0.64818661127975719</v>
      </c>
      <c r="K43" s="57">
        <v>0.58073654390934848</v>
      </c>
      <c r="L43" s="56">
        <v>6.7450067370408706E-2</v>
      </c>
    </row>
    <row r="44" spans="1:64" x14ac:dyDescent="0.4">
      <c r="A44" s="39" t="s">
        <v>82</v>
      </c>
      <c r="B44" s="126">
        <v>10026</v>
      </c>
      <c r="C44" s="127">
        <v>13666</v>
      </c>
      <c r="D44" s="50">
        <v>0.73364554368505785</v>
      </c>
      <c r="E44" s="53">
        <v>-3640</v>
      </c>
      <c r="F44" s="126">
        <v>17086</v>
      </c>
      <c r="G44" s="131">
        <v>17505</v>
      </c>
      <c r="H44" s="48">
        <v>0.9760639817195087</v>
      </c>
      <c r="I44" s="49">
        <v>-419</v>
      </c>
      <c r="J44" s="50">
        <v>0.58679620742128058</v>
      </c>
      <c r="K44" s="48">
        <v>0.78069123107683513</v>
      </c>
      <c r="L44" s="47">
        <v>-0.19389502365555455</v>
      </c>
    </row>
    <row r="45" spans="1:64" x14ac:dyDescent="0.4">
      <c r="A45" s="39" t="s">
        <v>83</v>
      </c>
      <c r="B45" s="130">
        <v>5754</v>
      </c>
      <c r="C45" s="125">
        <v>8596</v>
      </c>
      <c r="D45" s="50">
        <v>0.66938110749185664</v>
      </c>
      <c r="E45" s="54">
        <v>-2842</v>
      </c>
      <c r="F45" s="130">
        <v>9590</v>
      </c>
      <c r="G45" s="125">
        <v>10827</v>
      </c>
      <c r="H45" s="48">
        <v>0.88574859148425233</v>
      </c>
      <c r="I45" s="49">
        <v>-1237</v>
      </c>
      <c r="J45" s="48">
        <v>0.6</v>
      </c>
      <c r="K45" s="48">
        <v>0.79394107324281893</v>
      </c>
      <c r="L45" s="47">
        <v>-0.19394107324281895</v>
      </c>
    </row>
    <row r="46" spans="1:64" x14ac:dyDescent="0.4">
      <c r="A46" s="39" t="s">
        <v>81</v>
      </c>
      <c r="B46" s="129">
        <v>1861</v>
      </c>
      <c r="C46" s="125">
        <v>2132</v>
      </c>
      <c r="D46" s="50">
        <v>0.87288930581613511</v>
      </c>
      <c r="E46" s="49">
        <v>-271</v>
      </c>
      <c r="F46" s="129">
        <v>2700</v>
      </c>
      <c r="G46" s="125">
        <v>2790</v>
      </c>
      <c r="H46" s="43">
        <v>0.967741935483871</v>
      </c>
      <c r="I46" s="37">
        <v>-90</v>
      </c>
      <c r="J46" s="36">
        <v>0.68925925925925924</v>
      </c>
      <c r="K46" s="48">
        <v>0.76415770609319</v>
      </c>
      <c r="L46" s="47">
        <v>-7.4898446833930765E-2</v>
      </c>
    </row>
    <row r="47" spans="1:64" x14ac:dyDescent="0.4">
      <c r="A47" s="39" t="s">
        <v>195</v>
      </c>
      <c r="B47" s="126">
        <v>605</v>
      </c>
      <c r="C47" s="128">
        <v>1026</v>
      </c>
      <c r="D47" s="46">
        <v>0.58966861598440545</v>
      </c>
      <c r="E47" s="44">
        <v>-421</v>
      </c>
      <c r="F47" s="126">
        <v>1200</v>
      </c>
      <c r="G47" s="127">
        <v>1660</v>
      </c>
      <c r="H47" s="43">
        <v>0.72289156626506024</v>
      </c>
      <c r="I47" s="37">
        <v>-460</v>
      </c>
      <c r="J47" s="36">
        <v>0.50416666666666665</v>
      </c>
      <c r="K47" s="36">
        <v>0.61807228915662649</v>
      </c>
      <c r="L47" s="35">
        <v>-0.11390562248995983</v>
      </c>
    </row>
    <row r="48" spans="1:64" x14ac:dyDescent="0.4">
      <c r="A48" s="39" t="s">
        <v>194</v>
      </c>
      <c r="B48" s="124">
        <v>798</v>
      </c>
      <c r="C48" s="128">
        <v>0</v>
      </c>
      <c r="D48" s="50" t="e">
        <v>#DIV/0!</v>
      </c>
      <c r="E48" s="49">
        <v>798</v>
      </c>
      <c r="F48" s="124">
        <v>1200</v>
      </c>
      <c r="G48" s="127">
        <v>0</v>
      </c>
      <c r="H48" s="43" t="e">
        <v>#DIV/0!</v>
      </c>
      <c r="I48" s="37">
        <v>1200</v>
      </c>
      <c r="J48" s="36">
        <v>0.66500000000000004</v>
      </c>
      <c r="K48" s="48" t="e">
        <v>#DIV/0!</v>
      </c>
      <c r="L48" s="47" t="e">
        <v>#DIV/0!</v>
      </c>
    </row>
    <row r="49" spans="1:12" x14ac:dyDescent="0.4">
      <c r="A49" s="39" t="s">
        <v>80</v>
      </c>
      <c r="B49" s="124">
        <v>1284</v>
      </c>
      <c r="C49" s="125">
        <v>1808</v>
      </c>
      <c r="D49" s="46">
        <v>0.71017699115044253</v>
      </c>
      <c r="E49" s="44">
        <v>-524</v>
      </c>
      <c r="F49" s="124">
        <v>2700</v>
      </c>
      <c r="G49" s="125">
        <v>2700</v>
      </c>
      <c r="H49" s="43">
        <v>1</v>
      </c>
      <c r="I49" s="37">
        <v>0</v>
      </c>
      <c r="J49" s="36">
        <v>0.47555555555555556</v>
      </c>
      <c r="K49" s="36">
        <v>0.66962962962962957</v>
      </c>
      <c r="L49" s="35">
        <v>-0.19407407407407401</v>
      </c>
    </row>
    <row r="50" spans="1:12" x14ac:dyDescent="0.4">
      <c r="A50" s="45" t="s">
        <v>78</v>
      </c>
      <c r="B50" s="126">
        <v>690</v>
      </c>
      <c r="C50" s="123">
        <v>1522</v>
      </c>
      <c r="D50" s="46">
        <v>0.45335085413929038</v>
      </c>
      <c r="E50" s="44">
        <v>-832</v>
      </c>
      <c r="F50" s="126">
        <v>1151</v>
      </c>
      <c r="G50" s="123">
        <v>2709</v>
      </c>
      <c r="H50" s="43">
        <v>0.4248800295311923</v>
      </c>
      <c r="I50" s="37">
        <v>-1558</v>
      </c>
      <c r="J50" s="36">
        <v>0.59947871416159859</v>
      </c>
      <c r="K50" s="43">
        <v>0.56183093392395722</v>
      </c>
      <c r="L50" s="42">
        <v>3.7647780237641371E-2</v>
      </c>
    </row>
    <row r="51" spans="1:12" x14ac:dyDescent="0.4">
      <c r="A51" s="39" t="s">
        <v>79</v>
      </c>
      <c r="B51" s="126">
        <v>1273</v>
      </c>
      <c r="C51" s="125">
        <v>1544</v>
      </c>
      <c r="D51" s="46">
        <v>0.82448186528497414</v>
      </c>
      <c r="E51" s="37">
        <v>-271</v>
      </c>
      <c r="F51" s="126">
        <v>2700</v>
      </c>
      <c r="G51" s="125">
        <v>2709</v>
      </c>
      <c r="H51" s="36">
        <v>0.99667774086378735</v>
      </c>
      <c r="I51" s="37">
        <v>-9</v>
      </c>
      <c r="J51" s="36">
        <v>0.4714814814814815</v>
      </c>
      <c r="K51" s="36">
        <v>0.5699520118124769</v>
      </c>
      <c r="L51" s="35">
        <v>-9.8470530330995398E-2</v>
      </c>
    </row>
    <row r="52" spans="1:12" x14ac:dyDescent="0.4">
      <c r="A52" s="39" t="s">
        <v>75</v>
      </c>
      <c r="B52" s="126">
        <v>1987</v>
      </c>
      <c r="C52" s="125">
        <v>2919</v>
      </c>
      <c r="D52" s="46">
        <v>0.68071257279890374</v>
      </c>
      <c r="E52" s="37">
        <v>-932</v>
      </c>
      <c r="F52" s="126">
        <v>3624</v>
      </c>
      <c r="G52" s="125">
        <v>3600</v>
      </c>
      <c r="H52" s="36">
        <v>1.0066666666666666</v>
      </c>
      <c r="I52" s="37">
        <v>24</v>
      </c>
      <c r="J52" s="36">
        <v>0.54828918322295805</v>
      </c>
      <c r="K52" s="36">
        <v>0.81083333333333329</v>
      </c>
      <c r="L52" s="35">
        <v>-0.26254415011037524</v>
      </c>
    </row>
    <row r="53" spans="1:12" x14ac:dyDescent="0.4">
      <c r="A53" s="39" t="s">
        <v>77</v>
      </c>
      <c r="B53" s="126">
        <v>587</v>
      </c>
      <c r="C53" s="125">
        <v>861</v>
      </c>
      <c r="D53" s="46">
        <v>0.6817653890824622</v>
      </c>
      <c r="E53" s="37">
        <v>-274</v>
      </c>
      <c r="F53" s="126">
        <v>1200</v>
      </c>
      <c r="G53" s="125">
        <v>1200</v>
      </c>
      <c r="H53" s="36">
        <v>1</v>
      </c>
      <c r="I53" s="37">
        <v>0</v>
      </c>
      <c r="J53" s="36">
        <v>0.48916666666666669</v>
      </c>
      <c r="K53" s="36">
        <v>0.71750000000000003</v>
      </c>
      <c r="L53" s="35">
        <v>-0.22833333333333333</v>
      </c>
    </row>
    <row r="54" spans="1:12" x14ac:dyDescent="0.4">
      <c r="A54" s="39" t="s">
        <v>76</v>
      </c>
      <c r="B54" s="124">
        <v>692</v>
      </c>
      <c r="C54" s="123">
        <v>1010</v>
      </c>
      <c r="D54" s="60">
        <v>0.6851485148514852</v>
      </c>
      <c r="E54" s="44">
        <v>-318</v>
      </c>
      <c r="F54" s="124">
        <v>1140</v>
      </c>
      <c r="G54" s="123">
        <v>1660</v>
      </c>
      <c r="H54" s="43">
        <v>0.68674698795180722</v>
      </c>
      <c r="I54" s="44">
        <v>-520</v>
      </c>
      <c r="J54" s="43">
        <v>0.60701754385964912</v>
      </c>
      <c r="K54" s="43">
        <v>0.60843373493975905</v>
      </c>
      <c r="L54" s="42">
        <v>-1.4161910801099298E-3</v>
      </c>
    </row>
    <row r="55" spans="1:12" x14ac:dyDescent="0.4">
      <c r="A55" s="41" t="s">
        <v>246</v>
      </c>
      <c r="B55" s="119">
        <v>0</v>
      </c>
      <c r="C55" s="118">
        <v>0</v>
      </c>
      <c r="D55" s="32" t="e">
        <v>#DIV/0!</v>
      </c>
      <c r="E55" s="33">
        <v>0</v>
      </c>
      <c r="F55" s="119">
        <v>0</v>
      </c>
      <c r="G55" s="118">
        <v>0</v>
      </c>
      <c r="H55" s="32" t="e">
        <v>#DIV/0!</v>
      </c>
      <c r="I55" s="33">
        <v>0</v>
      </c>
      <c r="J55" s="32" t="e">
        <v>#DIV/0!</v>
      </c>
      <c r="K55" s="43" t="e">
        <v>#DIV/0!</v>
      </c>
      <c r="L55" s="42" t="e">
        <v>#DIV/0!</v>
      </c>
    </row>
    <row r="56" spans="1:12" s="31" customFormat="1" x14ac:dyDescent="0.4">
      <c r="A56" s="100" t="s">
        <v>192</v>
      </c>
      <c r="B56" s="122">
        <v>938</v>
      </c>
      <c r="C56" s="122">
        <v>0</v>
      </c>
      <c r="D56" s="68" t="e">
        <v>#DIV/0!</v>
      </c>
      <c r="E56" s="74">
        <v>938</v>
      </c>
      <c r="F56" s="122">
        <v>1639</v>
      </c>
      <c r="G56" s="122">
        <v>0</v>
      </c>
      <c r="H56" s="68" t="e">
        <v>#DIV/0!</v>
      </c>
      <c r="I56" s="73">
        <v>1639</v>
      </c>
      <c r="J56" s="68">
        <v>0.5723001830384381</v>
      </c>
      <c r="K56" s="68" t="e">
        <v>#DIV/0!</v>
      </c>
      <c r="L56" s="72" t="e">
        <v>#DIV/0!</v>
      </c>
    </row>
    <row r="57" spans="1:12" s="31" customFormat="1" x14ac:dyDescent="0.4">
      <c r="A57" s="41" t="s">
        <v>245</v>
      </c>
      <c r="B57" s="120">
        <v>246</v>
      </c>
      <c r="C57" s="120">
        <v>0</v>
      </c>
      <c r="D57" s="46" t="e">
        <v>#DIV/0!</v>
      </c>
      <c r="E57" s="85">
        <v>246</v>
      </c>
      <c r="F57" s="120">
        <v>359</v>
      </c>
      <c r="G57" s="120">
        <v>0</v>
      </c>
      <c r="H57" s="46" t="e">
        <v>#DIV/0!</v>
      </c>
      <c r="I57" s="63">
        <v>359</v>
      </c>
      <c r="J57" s="46">
        <v>0.68523676880222839</v>
      </c>
      <c r="K57" s="46" t="e">
        <v>#DIV/0!</v>
      </c>
      <c r="L57" s="59" t="e">
        <v>#DIV/0!</v>
      </c>
    </row>
    <row r="58" spans="1:12" s="31" customFormat="1" x14ac:dyDescent="0.4">
      <c r="A58" s="39" t="s">
        <v>244</v>
      </c>
      <c r="B58" s="125">
        <v>211</v>
      </c>
      <c r="C58" s="125">
        <v>0</v>
      </c>
      <c r="D58" s="46" t="e">
        <v>#DIV/0!</v>
      </c>
      <c r="E58" s="85">
        <v>211</v>
      </c>
      <c r="F58" s="125">
        <v>348</v>
      </c>
      <c r="G58" s="125">
        <v>0</v>
      </c>
      <c r="H58" s="46" t="e">
        <v>#DIV/0!</v>
      </c>
      <c r="I58" s="63">
        <v>348</v>
      </c>
      <c r="J58" s="46">
        <v>0.60632183908045978</v>
      </c>
      <c r="K58" s="46" t="e">
        <v>#DIV/0!</v>
      </c>
      <c r="L58" s="59" t="e">
        <v>#DIV/0!</v>
      </c>
    </row>
    <row r="59" spans="1:12" s="31" customFormat="1" x14ac:dyDescent="0.4">
      <c r="A59" s="38" t="s">
        <v>191</v>
      </c>
      <c r="B59" s="120">
        <v>129</v>
      </c>
      <c r="C59" s="121">
        <v>0</v>
      </c>
      <c r="D59" s="46" t="e">
        <v>#DIV/0!</v>
      </c>
      <c r="E59" s="85">
        <v>129</v>
      </c>
      <c r="F59" s="121">
        <v>300</v>
      </c>
      <c r="G59" s="120">
        <v>0</v>
      </c>
      <c r="H59" s="46" t="e">
        <v>#DIV/0!</v>
      </c>
      <c r="I59" s="63">
        <v>300</v>
      </c>
      <c r="J59" s="46">
        <v>0.43</v>
      </c>
      <c r="K59" s="46" t="e">
        <v>#DIV/0!</v>
      </c>
      <c r="L59" s="59" t="e">
        <v>#DIV/0!</v>
      </c>
    </row>
    <row r="60" spans="1:12" s="31" customFormat="1" x14ac:dyDescent="0.4">
      <c r="A60" s="34" t="s">
        <v>190</v>
      </c>
      <c r="B60" s="118">
        <v>352</v>
      </c>
      <c r="C60" s="119">
        <v>0</v>
      </c>
      <c r="D60" s="46" t="e">
        <v>#DIV/0!</v>
      </c>
      <c r="E60" s="67">
        <v>352</v>
      </c>
      <c r="F60" s="119">
        <v>632</v>
      </c>
      <c r="G60" s="118">
        <v>0</v>
      </c>
      <c r="H60" s="36" t="e">
        <v>#DIV/0!</v>
      </c>
      <c r="I60" s="44">
        <v>632</v>
      </c>
      <c r="J60" s="36">
        <v>0.55696202531645567</v>
      </c>
      <c r="K60" s="36" t="e">
        <v>#DIV/0!</v>
      </c>
      <c r="L60" s="35" t="e">
        <v>#DIV/0!</v>
      </c>
    </row>
    <row r="61" spans="1:12" x14ac:dyDescent="0.4">
      <c r="A61" s="66" t="s">
        <v>93</v>
      </c>
      <c r="B61" s="117"/>
      <c r="C61" s="117"/>
      <c r="D61" s="115"/>
      <c r="E61" s="116"/>
      <c r="F61" s="117"/>
      <c r="G61" s="117"/>
      <c r="H61" s="115"/>
      <c r="I61" s="116"/>
      <c r="J61" s="115"/>
      <c r="K61" s="115"/>
      <c r="L61" s="114"/>
    </row>
    <row r="62" spans="1:12" x14ac:dyDescent="0.4">
      <c r="A62" s="113" t="s">
        <v>189</v>
      </c>
      <c r="B62" s="112"/>
      <c r="C62" s="111"/>
      <c r="D62" s="110"/>
      <c r="E62" s="109"/>
      <c r="F62" s="112"/>
      <c r="G62" s="111"/>
      <c r="H62" s="110"/>
      <c r="I62" s="109"/>
      <c r="J62" s="108"/>
      <c r="K62" s="108"/>
      <c r="L62" s="107"/>
    </row>
    <row r="63" spans="1:12" x14ac:dyDescent="0.4">
      <c r="A63" s="34" t="s">
        <v>188</v>
      </c>
      <c r="B63" s="106"/>
      <c r="C63" s="105"/>
      <c r="D63" s="104"/>
      <c r="E63" s="103"/>
      <c r="F63" s="106"/>
      <c r="G63" s="105"/>
      <c r="H63" s="104"/>
      <c r="I63" s="103"/>
      <c r="J63" s="102"/>
      <c r="K63" s="102"/>
      <c r="L63" s="101"/>
    </row>
    <row r="64" spans="1:12" x14ac:dyDescent="0.4">
      <c r="A64" s="66" t="s">
        <v>187</v>
      </c>
      <c r="B64" s="213"/>
      <c r="C64" s="212"/>
      <c r="D64" s="211"/>
      <c r="E64" s="210"/>
      <c r="F64" s="213"/>
      <c r="G64" s="212"/>
      <c r="H64" s="211"/>
      <c r="I64" s="210"/>
      <c r="J64" s="209"/>
      <c r="K64" s="209"/>
      <c r="L64" s="208"/>
    </row>
    <row r="65" spans="1:12" x14ac:dyDescent="0.4">
      <c r="A65" s="151" t="s">
        <v>186</v>
      </c>
      <c r="B65" s="219"/>
      <c r="C65" s="212"/>
      <c r="D65" s="211"/>
      <c r="E65" s="210"/>
      <c r="F65" s="213"/>
      <c r="G65" s="212"/>
      <c r="H65" s="211"/>
      <c r="I65" s="210"/>
      <c r="J65" s="209"/>
      <c r="K65" s="209"/>
      <c r="L65" s="208"/>
    </row>
    <row r="66" spans="1:12" x14ac:dyDescent="0.4">
      <c r="A66" s="28" t="s">
        <v>185</v>
      </c>
      <c r="C66" s="28"/>
      <c r="E66" s="29"/>
      <c r="G66" s="28"/>
      <c r="I66" s="29"/>
      <c r="K66" s="28"/>
    </row>
    <row r="67" spans="1:12" x14ac:dyDescent="0.4">
      <c r="A67" s="28" t="s">
        <v>184</v>
      </c>
      <c r="C67" s="28"/>
      <c r="E67" s="29"/>
      <c r="G67" s="28"/>
      <c r="I67" s="29"/>
      <c r="K67" s="28"/>
    </row>
    <row r="68" spans="1:12" x14ac:dyDescent="0.4">
      <c r="A68" s="28" t="s">
        <v>183</v>
      </c>
    </row>
    <row r="69" spans="1:12" x14ac:dyDescent="0.4">
      <c r="A69" s="28" t="s">
        <v>227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2009年11月上旬航空旅客輸送実績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11月(中旬)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252</v>
      </c>
      <c r="C4" s="269" t="s">
        <v>251</v>
      </c>
      <c r="D4" s="274" t="s">
        <v>90</v>
      </c>
      <c r="E4" s="274"/>
      <c r="F4" s="275" t="s">
        <v>252</v>
      </c>
      <c r="G4" s="275" t="s">
        <v>251</v>
      </c>
      <c r="H4" s="274" t="s">
        <v>90</v>
      </c>
      <c r="I4" s="274"/>
      <c r="J4" s="275" t="s">
        <v>252</v>
      </c>
      <c r="K4" s="275" t="s">
        <v>251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147545</v>
      </c>
      <c r="C6" s="171">
        <v>160094</v>
      </c>
      <c r="D6" s="76">
        <v>0.92161480130423379</v>
      </c>
      <c r="E6" s="77">
        <v>-12549</v>
      </c>
      <c r="F6" s="171">
        <v>221779</v>
      </c>
      <c r="G6" s="171">
        <v>229224</v>
      </c>
      <c r="H6" s="76">
        <v>0.96752085296478552</v>
      </c>
      <c r="I6" s="77">
        <v>-7445</v>
      </c>
      <c r="J6" s="76">
        <v>0.66527939976282691</v>
      </c>
      <c r="K6" s="76">
        <v>0.69841726869786758</v>
      </c>
      <c r="L6" s="90">
        <v>-3.3137868935040671E-2</v>
      </c>
    </row>
    <row r="7" spans="1:17" s="58" customFormat="1" x14ac:dyDescent="0.4">
      <c r="A7" s="66" t="s">
        <v>87</v>
      </c>
      <c r="B7" s="171">
        <v>70902</v>
      </c>
      <c r="C7" s="171">
        <v>77976</v>
      </c>
      <c r="D7" s="76">
        <v>0.90927977839335183</v>
      </c>
      <c r="E7" s="77">
        <v>-7074</v>
      </c>
      <c r="F7" s="171">
        <v>110383</v>
      </c>
      <c r="G7" s="171">
        <v>112726</v>
      </c>
      <c r="H7" s="76">
        <v>0.97921508791228284</v>
      </c>
      <c r="I7" s="77">
        <v>-2343</v>
      </c>
      <c r="J7" s="76">
        <v>0.64232716994464722</v>
      </c>
      <c r="K7" s="76">
        <v>0.69173039050440888</v>
      </c>
      <c r="L7" s="90">
        <v>-4.9403220559761651E-2</v>
      </c>
    </row>
    <row r="8" spans="1:17" x14ac:dyDescent="0.4">
      <c r="A8" s="100" t="s">
        <v>222</v>
      </c>
      <c r="B8" s="172">
        <v>56962</v>
      </c>
      <c r="C8" s="172">
        <v>60536</v>
      </c>
      <c r="D8" s="88">
        <v>0.94096075062772566</v>
      </c>
      <c r="E8" s="74">
        <v>-3574</v>
      </c>
      <c r="F8" s="172">
        <v>88540</v>
      </c>
      <c r="G8" s="172">
        <v>88252</v>
      </c>
      <c r="H8" s="88">
        <v>1.0032633821329828</v>
      </c>
      <c r="I8" s="74">
        <v>288</v>
      </c>
      <c r="J8" s="88">
        <v>0.64334763948497853</v>
      </c>
      <c r="K8" s="88">
        <v>0.68594479445225043</v>
      </c>
      <c r="L8" s="87">
        <v>-4.25971549672719E-2</v>
      </c>
    </row>
    <row r="9" spans="1:17" x14ac:dyDescent="0.4">
      <c r="A9" s="38" t="s">
        <v>84</v>
      </c>
      <c r="B9" s="138">
        <v>34925</v>
      </c>
      <c r="C9" s="138">
        <v>37472</v>
      </c>
      <c r="D9" s="82">
        <v>0.9320292485055508</v>
      </c>
      <c r="E9" s="83">
        <v>-2547</v>
      </c>
      <c r="F9" s="138">
        <v>53030</v>
      </c>
      <c r="G9" s="138">
        <v>54353</v>
      </c>
      <c r="H9" s="82">
        <v>0.97565911725203758</v>
      </c>
      <c r="I9" s="83">
        <v>-1323</v>
      </c>
      <c r="J9" s="82">
        <v>0.65858947765415798</v>
      </c>
      <c r="K9" s="82">
        <v>0.68941916729527353</v>
      </c>
      <c r="L9" s="81">
        <v>-3.0829689641115543E-2</v>
      </c>
    </row>
    <row r="10" spans="1:17" x14ac:dyDescent="0.4">
      <c r="A10" s="39" t="s">
        <v>86</v>
      </c>
      <c r="B10" s="138">
        <v>3016</v>
      </c>
      <c r="C10" s="138">
        <v>3372</v>
      </c>
      <c r="D10" s="84">
        <v>0.8944246737841044</v>
      </c>
      <c r="E10" s="71">
        <v>-356</v>
      </c>
      <c r="F10" s="138">
        <v>5000</v>
      </c>
      <c r="G10" s="138">
        <v>5000</v>
      </c>
      <c r="H10" s="84">
        <v>1</v>
      </c>
      <c r="I10" s="71">
        <v>0</v>
      </c>
      <c r="J10" s="84">
        <v>0.60319999999999996</v>
      </c>
      <c r="K10" s="84">
        <v>0.6744</v>
      </c>
      <c r="L10" s="89">
        <v>-7.1200000000000041E-2</v>
      </c>
    </row>
    <row r="11" spans="1:17" x14ac:dyDescent="0.4">
      <c r="A11" s="39" t="s">
        <v>197</v>
      </c>
      <c r="B11" s="138">
        <v>5935</v>
      </c>
      <c r="C11" s="138">
        <v>4820</v>
      </c>
      <c r="D11" s="84">
        <v>1.2313278008298756</v>
      </c>
      <c r="E11" s="71">
        <v>1115</v>
      </c>
      <c r="F11" s="138">
        <v>8190</v>
      </c>
      <c r="G11" s="138">
        <v>7005</v>
      </c>
      <c r="H11" s="84">
        <v>1.1691648822269807</v>
      </c>
      <c r="I11" s="71">
        <v>1185</v>
      </c>
      <c r="J11" s="84">
        <v>0.72466422466422464</v>
      </c>
      <c r="K11" s="84">
        <v>0.68807994289793006</v>
      </c>
      <c r="L11" s="89">
        <v>3.658428176629458E-2</v>
      </c>
    </row>
    <row r="12" spans="1:17" x14ac:dyDescent="0.4">
      <c r="A12" s="39" t="s">
        <v>82</v>
      </c>
      <c r="B12" s="138">
        <v>6285</v>
      </c>
      <c r="C12" s="138">
        <v>6513</v>
      </c>
      <c r="D12" s="84">
        <v>0.96499309074159378</v>
      </c>
      <c r="E12" s="71">
        <v>-228</v>
      </c>
      <c r="F12" s="138">
        <v>9950</v>
      </c>
      <c r="G12" s="138">
        <v>9570</v>
      </c>
      <c r="H12" s="84">
        <v>1.0397074190177638</v>
      </c>
      <c r="I12" s="71">
        <v>380</v>
      </c>
      <c r="J12" s="84">
        <v>0.63165829145728647</v>
      </c>
      <c r="K12" s="84">
        <v>0.680564263322884</v>
      </c>
      <c r="L12" s="89">
        <v>-4.8905971865597531E-2</v>
      </c>
    </row>
    <row r="13" spans="1:17" x14ac:dyDescent="0.4">
      <c r="A13" s="39" t="s">
        <v>83</v>
      </c>
      <c r="B13" s="138">
        <v>6801</v>
      </c>
      <c r="C13" s="138">
        <v>8359</v>
      </c>
      <c r="D13" s="84">
        <v>0.81361406866850106</v>
      </c>
      <c r="E13" s="71">
        <v>-1558</v>
      </c>
      <c r="F13" s="138">
        <v>12370</v>
      </c>
      <c r="G13" s="138">
        <v>12324</v>
      </c>
      <c r="H13" s="84">
        <v>1.0037325543654658</v>
      </c>
      <c r="I13" s="71">
        <v>46</v>
      </c>
      <c r="J13" s="84">
        <v>0.54979789814066293</v>
      </c>
      <c r="K13" s="84">
        <v>0.67827004219409281</v>
      </c>
      <c r="L13" s="89">
        <v>-0.12847214405342988</v>
      </c>
    </row>
    <row r="14" spans="1:17" x14ac:dyDescent="0.4">
      <c r="A14" s="41" t="s">
        <v>221</v>
      </c>
      <c r="B14" s="138">
        <v>0</v>
      </c>
      <c r="C14" s="138">
        <v>0</v>
      </c>
      <c r="D14" s="84" t="e">
        <v>#DIV/0!</v>
      </c>
      <c r="E14" s="85">
        <v>0</v>
      </c>
      <c r="F14" s="138">
        <v>0</v>
      </c>
      <c r="G14" s="138">
        <v>0</v>
      </c>
      <c r="H14" s="82" t="e">
        <v>#DIV/0!</v>
      </c>
      <c r="I14" s="83">
        <v>0</v>
      </c>
      <c r="J14" s="84" t="e">
        <v>#DIV/0!</v>
      </c>
      <c r="K14" s="84" t="e">
        <v>#DIV/0!</v>
      </c>
      <c r="L14" s="156" t="e">
        <v>#DIV/0!</v>
      </c>
    </row>
    <row r="15" spans="1:17" x14ac:dyDescent="0.4">
      <c r="A15" s="45" t="s">
        <v>220</v>
      </c>
      <c r="B15" s="138">
        <v>0</v>
      </c>
      <c r="C15" s="138">
        <v>0</v>
      </c>
      <c r="D15" s="84" t="e">
        <v>#DIV/0!</v>
      </c>
      <c r="E15" s="71">
        <v>0</v>
      </c>
      <c r="F15" s="138">
        <v>0</v>
      </c>
      <c r="G15" s="138">
        <v>0</v>
      </c>
      <c r="H15" s="82" t="e">
        <v>#DIV/0!</v>
      </c>
      <c r="I15" s="83">
        <v>0</v>
      </c>
      <c r="J15" s="86" t="e">
        <v>#DIV/0!</v>
      </c>
      <c r="K15" s="86" t="e">
        <v>#DIV/0!</v>
      </c>
      <c r="L15" s="78" t="e">
        <v>#DIV/0!</v>
      </c>
    </row>
    <row r="16" spans="1:17" x14ac:dyDescent="0.4">
      <c r="A16" s="45" t="s">
        <v>219</v>
      </c>
      <c r="B16" s="121">
        <v>0</v>
      </c>
      <c r="C16" s="121">
        <v>0</v>
      </c>
      <c r="D16" s="86" t="e">
        <v>#DIV/0!</v>
      </c>
      <c r="E16" s="70">
        <v>0</v>
      </c>
      <c r="F16" s="121">
        <v>0</v>
      </c>
      <c r="G16" s="121">
        <v>0</v>
      </c>
      <c r="H16" s="86" t="e">
        <v>#DIV/0!</v>
      </c>
      <c r="I16" s="85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72">
        <v>13325</v>
      </c>
      <c r="C17" s="172">
        <v>16886</v>
      </c>
      <c r="D17" s="88">
        <v>0.78911524339689687</v>
      </c>
      <c r="E17" s="74">
        <v>-3561</v>
      </c>
      <c r="F17" s="172">
        <v>20925</v>
      </c>
      <c r="G17" s="172">
        <v>23655</v>
      </c>
      <c r="H17" s="88">
        <v>0.88459099556119214</v>
      </c>
      <c r="I17" s="74">
        <v>-2730</v>
      </c>
      <c r="J17" s="88">
        <v>0.63679808841099161</v>
      </c>
      <c r="K17" s="88">
        <v>0.71384485309659695</v>
      </c>
      <c r="L17" s="87">
        <v>-7.704676468560534E-2</v>
      </c>
    </row>
    <row r="18" spans="1:12" x14ac:dyDescent="0.4">
      <c r="A18" s="38" t="s">
        <v>217</v>
      </c>
      <c r="B18" s="125">
        <v>0</v>
      </c>
      <c r="C18" s="138">
        <v>0</v>
      </c>
      <c r="D18" s="82" t="e">
        <v>#DIV/0!</v>
      </c>
      <c r="E18" s="83">
        <v>0</v>
      </c>
      <c r="F18" s="138">
        <v>0</v>
      </c>
      <c r="G18" s="128">
        <v>0</v>
      </c>
      <c r="H18" s="82" t="e">
        <v>#DIV/0!</v>
      </c>
      <c r="I18" s="83">
        <v>0</v>
      </c>
      <c r="J18" s="82" t="e">
        <v>#DIV/0!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73">
        <v>0</v>
      </c>
      <c r="C19" s="138">
        <v>1140</v>
      </c>
      <c r="D19" s="84">
        <v>0</v>
      </c>
      <c r="E19" s="71">
        <v>-1140</v>
      </c>
      <c r="F19" s="138">
        <v>0</v>
      </c>
      <c r="G19" s="128">
        <v>1485</v>
      </c>
      <c r="H19" s="84">
        <v>0</v>
      </c>
      <c r="I19" s="71">
        <v>-1485</v>
      </c>
      <c r="J19" s="84" t="e">
        <v>#DIV/0!</v>
      </c>
      <c r="K19" s="84">
        <v>0.76767676767676762</v>
      </c>
      <c r="L19" s="89" t="e">
        <v>#DIV/0!</v>
      </c>
    </row>
    <row r="20" spans="1:12" x14ac:dyDescent="0.4">
      <c r="A20" s="39" t="s">
        <v>188</v>
      </c>
      <c r="B20" s="125">
        <v>1376</v>
      </c>
      <c r="C20" s="138">
        <v>1350</v>
      </c>
      <c r="D20" s="84">
        <v>1.0192592592592593</v>
      </c>
      <c r="E20" s="71">
        <v>26</v>
      </c>
      <c r="F20" s="138">
        <v>1450</v>
      </c>
      <c r="G20" s="128">
        <v>1460</v>
      </c>
      <c r="H20" s="84">
        <v>0.99315068493150682</v>
      </c>
      <c r="I20" s="71">
        <v>-10</v>
      </c>
      <c r="J20" s="84">
        <v>0.94896551724137934</v>
      </c>
      <c r="K20" s="84">
        <v>0.92465753424657537</v>
      </c>
      <c r="L20" s="89">
        <v>2.4307982994803967E-2</v>
      </c>
    </row>
    <row r="21" spans="1:12" x14ac:dyDescent="0.4">
      <c r="A21" s="39" t="s">
        <v>216</v>
      </c>
      <c r="B21" s="125">
        <v>1947</v>
      </c>
      <c r="C21" s="138">
        <v>2161</v>
      </c>
      <c r="D21" s="84">
        <v>0.90097177232762615</v>
      </c>
      <c r="E21" s="71">
        <v>-214</v>
      </c>
      <c r="F21" s="138">
        <v>2995</v>
      </c>
      <c r="G21" s="128">
        <v>2995</v>
      </c>
      <c r="H21" s="84">
        <v>1</v>
      </c>
      <c r="I21" s="71">
        <v>0</v>
      </c>
      <c r="J21" s="84">
        <v>0.65008347245409015</v>
      </c>
      <c r="K21" s="84">
        <v>0.72153589315525879</v>
      </c>
      <c r="L21" s="89">
        <v>-7.145242070116864E-2</v>
      </c>
    </row>
    <row r="22" spans="1:12" x14ac:dyDescent="0.4">
      <c r="A22" s="39" t="s">
        <v>215</v>
      </c>
      <c r="B22" s="123">
        <v>1008</v>
      </c>
      <c r="C22" s="138">
        <v>1115</v>
      </c>
      <c r="D22" s="79">
        <v>0.90403587443946187</v>
      </c>
      <c r="E22" s="70">
        <v>-107</v>
      </c>
      <c r="F22" s="138">
        <v>1475</v>
      </c>
      <c r="G22" s="128">
        <v>1495</v>
      </c>
      <c r="H22" s="79">
        <v>0.98662207357859533</v>
      </c>
      <c r="I22" s="70">
        <v>-20</v>
      </c>
      <c r="J22" s="79">
        <v>0.68338983050847457</v>
      </c>
      <c r="K22" s="79">
        <v>0.74581939799331098</v>
      </c>
      <c r="L22" s="78">
        <v>-6.2429567484836412E-2</v>
      </c>
    </row>
    <row r="23" spans="1:12" x14ac:dyDescent="0.4">
      <c r="A23" s="45" t="s">
        <v>214</v>
      </c>
      <c r="B23" s="125">
        <v>0</v>
      </c>
      <c r="C23" s="138">
        <v>0</v>
      </c>
      <c r="D23" s="84" t="e">
        <v>#DIV/0!</v>
      </c>
      <c r="E23" s="71">
        <v>0</v>
      </c>
      <c r="F23" s="138">
        <v>0</v>
      </c>
      <c r="G23" s="128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213</v>
      </c>
      <c r="B24" s="125">
        <v>817</v>
      </c>
      <c r="C24" s="138">
        <v>747</v>
      </c>
      <c r="D24" s="84">
        <v>1.0937081659973227</v>
      </c>
      <c r="E24" s="71">
        <v>70</v>
      </c>
      <c r="F24" s="138">
        <v>1490</v>
      </c>
      <c r="G24" s="128">
        <v>1340</v>
      </c>
      <c r="H24" s="84">
        <v>1.1119402985074627</v>
      </c>
      <c r="I24" s="71">
        <v>150</v>
      </c>
      <c r="J24" s="84">
        <v>0.54832214765100673</v>
      </c>
      <c r="K24" s="84">
        <v>0.55746268656716413</v>
      </c>
      <c r="L24" s="89">
        <v>-9.1405389161574035E-3</v>
      </c>
    </row>
    <row r="25" spans="1:12" x14ac:dyDescent="0.4">
      <c r="A25" s="39" t="s">
        <v>212</v>
      </c>
      <c r="B25" s="125">
        <v>863</v>
      </c>
      <c r="C25" s="138">
        <v>700</v>
      </c>
      <c r="D25" s="84">
        <v>1.2328571428571429</v>
      </c>
      <c r="E25" s="71">
        <v>163</v>
      </c>
      <c r="F25" s="138">
        <v>1475</v>
      </c>
      <c r="G25" s="128">
        <v>1495</v>
      </c>
      <c r="H25" s="84">
        <v>0.98662207357859533</v>
      </c>
      <c r="I25" s="71">
        <v>-20</v>
      </c>
      <c r="J25" s="84">
        <v>0.58508474576271186</v>
      </c>
      <c r="K25" s="84">
        <v>0.4682274247491639</v>
      </c>
      <c r="L25" s="89">
        <v>0.11685732101354795</v>
      </c>
    </row>
    <row r="26" spans="1:12" x14ac:dyDescent="0.4">
      <c r="A26" s="39" t="s">
        <v>211</v>
      </c>
      <c r="B26" s="128">
        <v>682</v>
      </c>
      <c r="C26" s="138">
        <v>0</v>
      </c>
      <c r="D26" s="84" t="e">
        <v>#DIV/0!</v>
      </c>
      <c r="E26" s="71">
        <v>682</v>
      </c>
      <c r="F26" s="138">
        <v>1500</v>
      </c>
      <c r="G26" s="128">
        <v>0</v>
      </c>
      <c r="H26" s="84" t="e">
        <v>#DIV/0!</v>
      </c>
      <c r="I26" s="71">
        <v>1500</v>
      </c>
      <c r="J26" s="84">
        <v>0.45466666666666666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23">
        <v>700</v>
      </c>
      <c r="C27" s="138">
        <v>467</v>
      </c>
      <c r="D27" s="79">
        <v>1.4989293361884368</v>
      </c>
      <c r="E27" s="70">
        <v>233</v>
      </c>
      <c r="F27" s="138">
        <v>1495</v>
      </c>
      <c r="G27" s="128">
        <v>895</v>
      </c>
      <c r="H27" s="79">
        <v>1.6703910614525139</v>
      </c>
      <c r="I27" s="70">
        <v>600</v>
      </c>
      <c r="J27" s="79">
        <v>0.4682274247491639</v>
      </c>
      <c r="K27" s="79">
        <v>0.52178770949720665</v>
      </c>
      <c r="L27" s="78">
        <v>-5.3560284748042752E-2</v>
      </c>
    </row>
    <row r="28" spans="1:12" x14ac:dyDescent="0.4">
      <c r="A28" s="45" t="s">
        <v>209</v>
      </c>
      <c r="B28" s="125">
        <v>0</v>
      </c>
      <c r="C28" s="138">
        <v>453</v>
      </c>
      <c r="D28" s="84">
        <v>0</v>
      </c>
      <c r="E28" s="71">
        <v>-453</v>
      </c>
      <c r="F28" s="138">
        <v>0</v>
      </c>
      <c r="G28" s="128">
        <v>600</v>
      </c>
      <c r="H28" s="84">
        <v>0</v>
      </c>
      <c r="I28" s="71">
        <v>-600</v>
      </c>
      <c r="J28" s="84" t="e">
        <v>#DIV/0!</v>
      </c>
      <c r="K28" s="84">
        <v>0.755</v>
      </c>
      <c r="L28" s="89" t="e">
        <v>#DIV/0!</v>
      </c>
    </row>
    <row r="29" spans="1:12" x14ac:dyDescent="0.4">
      <c r="A29" s="39" t="s">
        <v>208</v>
      </c>
      <c r="B29" s="125">
        <v>990</v>
      </c>
      <c r="C29" s="138">
        <v>1154</v>
      </c>
      <c r="D29" s="84">
        <v>0.8578856152512998</v>
      </c>
      <c r="E29" s="71">
        <v>-164</v>
      </c>
      <c r="F29" s="138">
        <v>1495</v>
      </c>
      <c r="G29" s="128">
        <v>1495</v>
      </c>
      <c r="H29" s="84">
        <v>1</v>
      </c>
      <c r="I29" s="71">
        <v>0</v>
      </c>
      <c r="J29" s="84">
        <v>0.66220735785953178</v>
      </c>
      <c r="K29" s="84">
        <v>0.77190635451505019</v>
      </c>
      <c r="L29" s="89">
        <v>-0.10969899665551841</v>
      </c>
    </row>
    <row r="30" spans="1:12" x14ac:dyDescent="0.4">
      <c r="A30" s="45" t="s">
        <v>207</v>
      </c>
      <c r="B30" s="123">
        <v>0</v>
      </c>
      <c r="C30" s="138">
        <v>2689</v>
      </c>
      <c r="D30" s="79">
        <v>0</v>
      </c>
      <c r="E30" s="70">
        <v>-2689</v>
      </c>
      <c r="F30" s="138">
        <v>0</v>
      </c>
      <c r="G30" s="128">
        <v>3295</v>
      </c>
      <c r="H30" s="79">
        <v>0</v>
      </c>
      <c r="I30" s="70">
        <v>-3295</v>
      </c>
      <c r="J30" s="79" t="e">
        <v>#DIV/0!</v>
      </c>
      <c r="K30" s="79">
        <v>0.81608497723823981</v>
      </c>
      <c r="L30" s="78" t="e">
        <v>#DIV/0!</v>
      </c>
    </row>
    <row r="31" spans="1:12" x14ac:dyDescent="0.4">
      <c r="A31" s="45" t="s">
        <v>206</v>
      </c>
      <c r="B31" s="123">
        <v>1442</v>
      </c>
      <c r="C31" s="121">
        <v>1091</v>
      </c>
      <c r="D31" s="79">
        <v>1.3217231897341888</v>
      </c>
      <c r="E31" s="70">
        <v>351</v>
      </c>
      <c r="F31" s="121">
        <v>1945</v>
      </c>
      <c r="G31" s="120">
        <v>1500</v>
      </c>
      <c r="H31" s="79">
        <v>1.2966666666666666</v>
      </c>
      <c r="I31" s="70">
        <v>445</v>
      </c>
      <c r="J31" s="79">
        <v>0.74138817480719799</v>
      </c>
      <c r="K31" s="79">
        <v>0.72733333333333339</v>
      </c>
      <c r="L31" s="78">
        <v>1.4054841473864599E-2</v>
      </c>
    </row>
    <row r="32" spans="1:12" x14ac:dyDescent="0.4">
      <c r="A32" s="39" t="s">
        <v>205</v>
      </c>
      <c r="B32" s="125">
        <v>758</v>
      </c>
      <c r="C32" s="126">
        <v>885</v>
      </c>
      <c r="D32" s="84">
        <v>0.85649717514124291</v>
      </c>
      <c r="E32" s="71">
        <v>-127</v>
      </c>
      <c r="F32" s="126">
        <v>1495</v>
      </c>
      <c r="G32" s="126">
        <v>1500</v>
      </c>
      <c r="H32" s="84">
        <v>0.9966666666666667</v>
      </c>
      <c r="I32" s="71">
        <v>-5</v>
      </c>
      <c r="J32" s="84">
        <v>0.50702341137123741</v>
      </c>
      <c r="K32" s="84">
        <v>0.59</v>
      </c>
      <c r="L32" s="89">
        <v>-8.297658862876256E-2</v>
      </c>
    </row>
    <row r="33" spans="1:12" x14ac:dyDescent="0.4">
      <c r="A33" s="45" t="s">
        <v>204</v>
      </c>
      <c r="B33" s="123">
        <v>2742</v>
      </c>
      <c r="C33" s="121">
        <v>2934</v>
      </c>
      <c r="D33" s="79">
        <v>0.93456032719836402</v>
      </c>
      <c r="E33" s="70">
        <v>-192</v>
      </c>
      <c r="F33" s="121">
        <v>4110</v>
      </c>
      <c r="G33" s="120">
        <v>4100</v>
      </c>
      <c r="H33" s="79">
        <v>1.0024390243902439</v>
      </c>
      <c r="I33" s="70">
        <v>10</v>
      </c>
      <c r="J33" s="79">
        <v>0.6671532846715329</v>
      </c>
      <c r="K33" s="79">
        <v>0.71560975609756095</v>
      </c>
      <c r="L33" s="78">
        <v>-4.8456471426028047E-2</v>
      </c>
    </row>
    <row r="34" spans="1:12" x14ac:dyDescent="0.4">
      <c r="A34" s="100" t="s">
        <v>203</v>
      </c>
      <c r="B34" s="172">
        <v>615</v>
      </c>
      <c r="C34" s="172">
        <v>554</v>
      </c>
      <c r="D34" s="88">
        <v>1.1101083032490975</v>
      </c>
      <c r="E34" s="74">
        <v>61</v>
      </c>
      <c r="F34" s="172">
        <v>918</v>
      </c>
      <c r="G34" s="172">
        <v>819</v>
      </c>
      <c r="H34" s="88">
        <v>1.1208791208791209</v>
      </c>
      <c r="I34" s="74">
        <v>99</v>
      </c>
      <c r="J34" s="88">
        <v>0.66993464052287577</v>
      </c>
      <c r="K34" s="88">
        <v>0.67643467643467647</v>
      </c>
      <c r="L34" s="87">
        <v>-6.5000359118007056E-3</v>
      </c>
    </row>
    <row r="35" spans="1:12" x14ac:dyDescent="0.4">
      <c r="A35" s="38" t="s">
        <v>202</v>
      </c>
      <c r="B35" s="138">
        <v>356</v>
      </c>
      <c r="C35" s="138">
        <v>338</v>
      </c>
      <c r="D35" s="82">
        <v>1.0532544378698225</v>
      </c>
      <c r="E35" s="83">
        <v>18</v>
      </c>
      <c r="F35" s="138">
        <v>528</v>
      </c>
      <c r="G35" s="138">
        <v>429</v>
      </c>
      <c r="H35" s="82">
        <v>1.2307692307692308</v>
      </c>
      <c r="I35" s="83">
        <v>99</v>
      </c>
      <c r="J35" s="82">
        <v>0.6742424242424242</v>
      </c>
      <c r="K35" s="82">
        <v>0.78787878787878785</v>
      </c>
      <c r="L35" s="81">
        <v>-0.11363636363636365</v>
      </c>
    </row>
    <row r="36" spans="1:12" x14ac:dyDescent="0.4">
      <c r="A36" s="39" t="s">
        <v>201</v>
      </c>
      <c r="B36" s="138">
        <v>259</v>
      </c>
      <c r="C36" s="138">
        <v>216</v>
      </c>
      <c r="D36" s="84">
        <v>1.1990740740740742</v>
      </c>
      <c r="E36" s="71">
        <v>43</v>
      </c>
      <c r="F36" s="138">
        <v>390</v>
      </c>
      <c r="G36" s="138">
        <v>390</v>
      </c>
      <c r="H36" s="84">
        <v>1</v>
      </c>
      <c r="I36" s="71">
        <v>0</v>
      </c>
      <c r="J36" s="84">
        <v>0.66410256410256407</v>
      </c>
      <c r="K36" s="84">
        <v>0.55384615384615388</v>
      </c>
      <c r="L36" s="89">
        <v>0.1102564102564102</v>
      </c>
    </row>
    <row r="37" spans="1:12" s="58" customFormat="1" x14ac:dyDescent="0.4">
      <c r="A37" s="66" t="s">
        <v>85</v>
      </c>
      <c r="B37" s="137">
        <v>76643</v>
      </c>
      <c r="C37" s="137">
        <v>82118</v>
      </c>
      <c r="D37" s="76">
        <v>0.93332765045422439</v>
      </c>
      <c r="E37" s="77">
        <v>-5475</v>
      </c>
      <c r="F37" s="137">
        <v>111396</v>
      </c>
      <c r="G37" s="137">
        <v>116498</v>
      </c>
      <c r="H37" s="76">
        <v>0.95620525674260504</v>
      </c>
      <c r="I37" s="77">
        <v>-5102</v>
      </c>
      <c r="J37" s="76">
        <v>0.68802290926065568</v>
      </c>
      <c r="K37" s="76">
        <v>0.70488763755600958</v>
      </c>
      <c r="L37" s="90">
        <v>-1.6864728295353903E-2</v>
      </c>
    </row>
    <row r="38" spans="1:12" s="58" customFormat="1" x14ac:dyDescent="0.4">
      <c r="A38" s="100" t="s">
        <v>200</v>
      </c>
      <c r="B38" s="171">
        <v>75906</v>
      </c>
      <c r="C38" s="171">
        <v>82118</v>
      </c>
      <c r="D38" s="76">
        <v>0.92435276066148708</v>
      </c>
      <c r="E38" s="77">
        <v>-6212</v>
      </c>
      <c r="F38" s="171">
        <v>109927</v>
      </c>
      <c r="G38" s="171">
        <v>116498</v>
      </c>
      <c r="H38" s="76">
        <v>0.94359559820769456</v>
      </c>
      <c r="I38" s="77">
        <v>-6571</v>
      </c>
      <c r="J38" s="76">
        <v>0.69051279485476724</v>
      </c>
      <c r="K38" s="76">
        <v>0.70488763755600958</v>
      </c>
      <c r="L38" s="90">
        <v>-1.4374842701242341E-2</v>
      </c>
    </row>
    <row r="39" spans="1:12" x14ac:dyDescent="0.4">
      <c r="A39" s="39" t="s">
        <v>84</v>
      </c>
      <c r="B39" s="169">
        <v>30757</v>
      </c>
      <c r="C39" s="169">
        <v>32774</v>
      </c>
      <c r="D39" s="170">
        <v>0.93845731372429364</v>
      </c>
      <c r="E39" s="70">
        <v>-2017</v>
      </c>
      <c r="F39" s="169">
        <v>43420</v>
      </c>
      <c r="G39" s="169">
        <v>44004</v>
      </c>
      <c r="H39" s="79">
        <v>0.98672847922916096</v>
      </c>
      <c r="I39" s="70">
        <v>-584</v>
      </c>
      <c r="J39" s="79">
        <v>0.70836020267157995</v>
      </c>
      <c r="K39" s="79">
        <v>0.74479592764294156</v>
      </c>
      <c r="L39" s="78">
        <v>-3.6435724971361605E-2</v>
      </c>
    </row>
    <row r="40" spans="1:12" x14ac:dyDescent="0.4">
      <c r="A40" s="39" t="s">
        <v>199</v>
      </c>
      <c r="B40" s="159">
        <v>1481</v>
      </c>
      <c r="C40" s="159">
        <v>1346</v>
      </c>
      <c r="D40" s="84">
        <v>1.1002971768202081</v>
      </c>
      <c r="E40" s="71">
        <v>135</v>
      </c>
      <c r="F40" s="160">
        <v>2156</v>
      </c>
      <c r="G40" s="159">
        <v>2264</v>
      </c>
      <c r="H40" s="84">
        <v>0.95229681978798586</v>
      </c>
      <c r="I40" s="71">
        <v>-108</v>
      </c>
      <c r="J40" s="84">
        <v>0.68692022263450836</v>
      </c>
      <c r="K40" s="84">
        <v>0.59452296819787986</v>
      </c>
      <c r="L40" s="89">
        <v>9.2397254436628495E-2</v>
      </c>
    </row>
    <row r="41" spans="1:12" x14ac:dyDescent="0.4">
      <c r="A41" s="39" t="s">
        <v>198</v>
      </c>
      <c r="B41" s="159">
        <v>4025</v>
      </c>
      <c r="C41" s="159">
        <v>3576</v>
      </c>
      <c r="D41" s="84">
        <v>1.1255592841163311</v>
      </c>
      <c r="E41" s="71">
        <v>449</v>
      </c>
      <c r="F41" s="160">
        <v>5140</v>
      </c>
      <c r="G41" s="159">
        <v>5140</v>
      </c>
      <c r="H41" s="166">
        <v>1</v>
      </c>
      <c r="I41" s="71">
        <v>0</v>
      </c>
      <c r="J41" s="84">
        <v>0.78307392996108949</v>
      </c>
      <c r="K41" s="84">
        <v>0.69571984435797662</v>
      </c>
      <c r="L41" s="89">
        <v>8.7354085603112863E-2</v>
      </c>
    </row>
    <row r="42" spans="1:12" x14ac:dyDescent="0.4">
      <c r="A42" s="45" t="s">
        <v>197</v>
      </c>
      <c r="B42" s="159">
        <v>4844</v>
      </c>
      <c r="C42" s="159">
        <v>5888</v>
      </c>
      <c r="D42" s="165">
        <v>0.82269021739130432</v>
      </c>
      <c r="E42" s="91">
        <v>-1044</v>
      </c>
      <c r="F42" s="159">
        <v>8240</v>
      </c>
      <c r="G42" s="159">
        <v>10780</v>
      </c>
      <c r="H42" s="166">
        <v>0.76437847866419295</v>
      </c>
      <c r="I42" s="71">
        <v>-2540</v>
      </c>
      <c r="J42" s="84">
        <v>0.5878640776699029</v>
      </c>
      <c r="K42" s="84">
        <v>0.54619666048237481</v>
      </c>
      <c r="L42" s="89">
        <v>4.1667417187528089E-2</v>
      </c>
    </row>
    <row r="43" spans="1:12" x14ac:dyDescent="0.4">
      <c r="A43" s="45" t="s">
        <v>196</v>
      </c>
      <c r="B43" s="159">
        <v>3759</v>
      </c>
      <c r="C43" s="159">
        <v>4060</v>
      </c>
      <c r="D43" s="165">
        <v>0.92586206896551726</v>
      </c>
      <c r="E43" s="91">
        <v>-301</v>
      </c>
      <c r="F43" s="159">
        <v>6228</v>
      </c>
      <c r="G43" s="159">
        <v>6952</v>
      </c>
      <c r="H43" s="166">
        <v>0.89585730724971235</v>
      </c>
      <c r="I43" s="71">
        <v>-724</v>
      </c>
      <c r="J43" s="84">
        <v>0.6035645472061657</v>
      </c>
      <c r="K43" s="84">
        <v>0.58400460299194479</v>
      </c>
      <c r="L43" s="89">
        <v>1.9559944214220915E-2</v>
      </c>
    </row>
    <row r="44" spans="1:12" x14ac:dyDescent="0.4">
      <c r="A44" s="39" t="s">
        <v>82</v>
      </c>
      <c r="B44" s="159">
        <v>13192</v>
      </c>
      <c r="C44" s="159">
        <v>13318</v>
      </c>
      <c r="D44" s="165">
        <v>0.99053911998798616</v>
      </c>
      <c r="E44" s="91">
        <v>-126</v>
      </c>
      <c r="F44" s="168">
        <v>17152</v>
      </c>
      <c r="G44" s="168">
        <v>17433</v>
      </c>
      <c r="H44" s="166">
        <v>0.98388114495497048</v>
      </c>
      <c r="I44" s="71">
        <v>-281</v>
      </c>
      <c r="J44" s="84">
        <v>0.76912313432835822</v>
      </c>
      <c r="K44" s="84">
        <v>0.76395342167154245</v>
      </c>
      <c r="L44" s="89">
        <v>5.1697126568157614E-3</v>
      </c>
    </row>
    <row r="45" spans="1:12" x14ac:dyDescent="0.4">
      <c r="A45" s="39" t="s">
        <v>83</v>
      </c>
      <c r="B45" s="159">
        <v>5790</v>
      </c>
      <c r="C45" s="159">
        <v>8544</v>
      </c>
      <c r="D45" s="165">
        <v>0.6776685393258427</v>
      </c>
      <c r="E45" s="70">
        <v>-2754</v>
      </c>
      <c r="F45" s="160">
        <v>9805</v>
      </c>
      <c r="G45" s="159">
        <v>10800</v>
      </c>
      <c r="H45" s="166">
        <v>0.90787037037037033</v>
      </c>
      <c r="I45" s="71">
        <v>-995</v>
      </c>
      <c r="J45" s="84">
        <v>0.59051504334523197</v>
      </c>
      <c r="K45" s="84">
        <v>0.7911111111111111</v>
      </c>
      <c r="L45" s="89">
        <v>-0.20059606776587913</v>
      </c>
    </row>
    <row r="46" spans="1:12" x14ac:dyDescent="0.4">
      <c r="A46" s="39" t="s">
        <v>81</v>
      </c>
      <c r="B46" s="159">
        <v>2101</v>
      </c>
      <c r="C46" s="159">
        <v>2221</v>
      </c>
      <c r="D46" s="165">
        <v>0.94597028365601077</v>
      </c>
      <c r="E46" s="70">
        <v>-120</v>
      </c>
      <c r="F46" s="162">
        <v>2700</v>
      </c>
      <c r="G46" s="161">
        <v>2762</v>
      </c>
      <c r="H46" s="163">
        <v>0.97755249818971757</v>
      </c>
      <c r="I46" s="71">
        <v>-62</v>
      </c>
      <c r="J46" s="84">
        <v>0.77814814814814814</v>
      </c>
      <c r="K46" s="84">
        <v>0.80412744388124546</v>
      </c>
      <c r="L46" s="89">
        <v>-2.5979295733097318E-2</v>
      </c>
    </row>
    <row r="47" spans="1:12" x14ac:dyDescent="0.4">
      <c r="A47" s="39" t="s">
        <v>195</v>
      </c>
      <c r="B47" s="159">
        <v>778</v>
      </c>
      <c r="C47" s="159">
        <v>1073</v>
      </c>
      <c r="D47" s="165">
        <v>0.72506989748369055</v>
      </c>
      <c r="E47" s="70">
        <v>-295</v>
      </c>
      <c r="F47" s="160">
        <v>1206</v>
      </c>
      <c r="G47" s="159">
        <v>1660</v>
      </c>
      <c r="H47" s="167">
        <v>0.72650602409638554</v>
      </c>
      <c r="I47" s="71">
        <v>-454</v>
      </c>
      <c r="J47" s="84">
        <v>0.64510779436152565</v>
      </c>
      <c r="K47" s="84">
        <v>0.64638554216867472</v>
      </c>
      <c r="L47" s="89">
        <v>-1.2777478071490656E-3</v>
      </c>
    </row>
    <row r="48" spans="1:12" x14ac:dyDescent="0.4">
      <c r="A48" s="39" t="s">
        <v>194</v>
      </c>
      <c r="B48" s="159">
        <v>973</v>
      </c>
      <c r="C48" s="159">
        <v>0</v>
      </c>
      <c r="D48" s="165" t="e">
        <v>#DIV/0!</v>
      </c>
      <c r="E48" s="70">
        <v>973</v>
      </c>
      <c r="F48" s="159">
        <v>1200</v>
      </c>
      <c r="G48" s="159">
        <v>0</v>
      </c>
      <c r="H48" s="163" t="e">
        <v>#DIV/0!</v>
      </c>
      <c r="I48" s="71">
        <v>1200</v>
      </c>
      <c r="J48" s="84">
        <v>0.81083333333333329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59">
        <v>1776</v>
      </c>
      <c r="C49" s="159">
        <v>1706</v>
      </c>
      <c r="D49" s="165">
        <v>1.041031652989449</v>
      </c>
      <c r="E49" s="70">
        <v>70</v>
      </c>
      <c r="F49" s="160">
        <v>2699</v>
      </c>
      <c r="G49" s="159">
        <v>2700</v>
      </c>
      <c r="H49" s="166">
        <v>0.99962962962962965</v>
      </c>
      <c r="I49" s="71">
        <v>-1</v>
      </c>
      <c r="J49" s="84">
        <v>0.65802148944053351</v>
      </c>
      <c r="K49" s="84">
        <v>0.63185185185185189</v>
      </c>
      <c r="L49" s="89">
        <v>2.6169637588681627E-2</v>
      </c>
    </row>
    <row r="50" spans="1:12" x14ac:dyDescent="0.4">
      <c r="A50" s="45" t="s">
        <v>78</v>
      </c>
      <c r="B50" s="159">
        <v>971</v>
      </c>
      <c r="C50" s="159">
        <v>1529</v>
      </c>
      <c r="D50" s="165">
        <v>0.63505559189012428</v>
      </c>
      <c r="E50" s="70">
        <v>-558</v>
      </c>
      <c r="F50" s="162">
        <v>1225</v>
      </c>
      <c r="G50" s="161">
        <v>2700</v>
      </c>
      <c r="H50" s="166">
        <v>0.45370370370370372</v>
      </c>
      <c r="I50" s="71">
        <v>-1475</v>
      </c>
      <c r="J50" s="84">
        <v>0.79265306122448975</v>
      </c>
      <c r="K50" s="79">
        <v>0.5662962962962963</v>
      </c>
      <c r="L50" s="78">
        <v>0.22635676492819345</v>
      </c>
    </row>
    <row r="51" spans="1:12" x14ac:dyDescent="0.4">
      <c r="A51" s="39" t="s">
        <v>79</v>
      </c>
      <c r="B51" s="159">
        <v>1471</v>
      </c>
      <c r="C51" s="159">
        <v>1556</v>
      </c>
      <c r="D51" s="165">
        <v>0.94537275064267356</v>
      </c>
      <c r="E51" s="71">
        <v>-85</v>
      </c>
      <c r="F51" s="160">
        <v>2700</v>
      </c>
      <c r="G51" s="161">
        <v>2699</v>
      </c>
      <c r="H51" s="163">
        <v>1.0003705075954057</v>
      </c>
      <c r="I51" s="71">
        <v>1</v>
      </c>
      <c r="J51" s="84">
        <v>0.54481481481481486</v>
      </c>
      <c r="K51" s="84">
        <v>0.57650981845127824</v>
      </c>
      <c r="L51" s="89">
        <v>-3.1695003636463381E-2</v>
      </c>
    </row>
    <row r="52" spans="1:12" x14ac:dyDescent="0.4">
      <c r="A52" s="39" t="s">
        <v>75</v>
      </c>
      <c r="B52" s="159">
        <v>2441</v>
      </c>
      <c r="C52" s="159">
        <v>2664</v>
      </c>
      <c r="D52" s="165">
        <v>0.91629129129129128</v>
      </c>
      <c r="E52" s="71">
        <v>-223</v>
      </c>
      <c r="F52" s="164">
        <v>3657</v>
      </c>
      <c r="G52" s="159">
        <v>3744</v>
      </c>
      <c r="H52" s="163">
        <v>0.97676282051282048</v>
      </c>
      <c r="I52" s="71">
        <v>-87</v>
      </c>
      <c r="J52" s="84">
        <v>0.66748701121137544</v>
      </c>
      <c r="K52" s="84">
        <v>0.71153846153846156</v>
      </c>
      <c r="L52" s="89">
        <v>-4.4051450327086128E-2</v>
      </c>
    </row>
    <row r="53" spans="1:12" x14ac:dyDescent="0.4">
      <c r="A53" s="39" t="s">
        <v>77</v>
      </c>
      <c r="B53" s="159">
        <v>623</v>
      </c>
      <c r="C53" s="159">
        <v>854</v>
      </c>
      <c r="D53" s="82">
        <v>0.72950819672131151</v>
      </c>
      <c r="E53" s="71">
        <v>-231</v>
      </c>
      <c r="F53" s="162">
        <v>1200</v>
      </c>
      <c r="G53" s="161">
        <v>1200</v>
      </c>
      <c r="H53" s="84">
        <v>1</v>
      </c>
      <c r="I53" s="71">
        <v>0</v>
      </c>
      <c r="J53" s="84">
        <v>0.51916666666666667</v>
      </c>
      <c r="K53" s="84">
        <v>0.71166666666666667</v>
      </c>
      <c r="L53" s="89">
        <v>-0.1925</v>
      </c>
    </row>
    <row r="54" spans="1:12" x14ac:dyDescent="0.4">
      <c r="A54" s="39" t="s">
        <v>76</v>
      </c>
      <c r="B54" s="159">
        <v>924</v>
      </c>
      <c r="C54" s="159">
        <v>1009</v>
      </c>
      <c r="D54" s="82">
        <v>0.9157581764122894</v>
      </c>
      <c r="E54" s="71">
        <v>-85</v>
      </c>
      <c r="F54" s="160">
        <v>1199</v>
      </c>
      <c r="G54" s="159">
        <v>1660</v>
      </c>
      <c r="H54" s="84">
        <v>0.72228915662650606</v>
      </c>
      <c r="I54" s="71">
        <v>-461</v>
      </c>
      <c r="J54" s="84">
        <v>0.77064220183486243</v>
      </c>
      <c r="K54" s="84">
        <v>0.60783132530120487</v>
      </c>
      <c r="L54" s="89">
        <v>0.16281087653365756</v>
      </c>
    </row>
    <row r="55" spans="1:12" x14ac:dyDescent="0.4">
      <c r="A55" s="41" t="s">
        <v>246</v>
      </c>
      <c r="B55" s="157">
        <v>0</v>
      </c>
      <c r="C55" s="157">
        <v>0</v>
      </c>
      <c r="D55" s="86" t="e">
        <v>#DIV/0!</v>
      </c>
      <c r="E55" s="70">
        <v>0</v>
      </c>
      <c r="F55" s="158">
        <v>0</v>
      </c>
      <c r="G55" s="157">
        <v>0</v>
      </c>
      <c r="H55" s="79" t="e">
        <v>#DIV/0!</v>
      </c>
      <c r="I55" s="70">
        <v>0</v>
      </c>
      <c r="J55" s="79" t="e">
        <v>#DIV/0!</v>
      </c>
      <c r="K55" s="79" t="e">
        <v>#DIV/0!</v>
      </c>
      <c r="L55" s="78" t="e">
        <v>#DIV/0!</v>
      </c>
    </row>
    <row r="56" spans="1:12" x14ac:dyDescent="0.4">
      <c r="A56" s="100" t="s">
        <v>192</v>
      </c>
      <c r="B56" s="122">
        <v>737</v>
      </c>
      <c r="C56" s="122">
        <v>0</v>
      </c>
      <c r="D56" s="88" t="e">
        <v>#DIV/0!</v>
      </c>
      <c r="E56" s="74">
        <v>737</v>
      </c>
      <c r="F56" s="122">
        <v>1469</v>
      </c>
      <c r="G56" s="122">
        <v>0</v>
      </c>
      <c r="H56" s="88" t="e">
        <v>#DIV/0!</v>
      </c>
      <c r="I56" s="74">
        <v>1469</v>
      </c>
      <c r="J56" s="88">
        <v>0.50170183798502388</v>
      </c>
      <c r="K56" s="88" t="e">
        <v>#DIV/0!</v>
      </c>
      <c r="L56" s="87" t="e">
        <v>#DIV/0!</v>
      </c>
    </row>
    <row r="57" spans="1:12" x14ac:dyDescent="0.4">
      <c r="A57" s="41" t="s">
        <v>245</v>
      </c>
      <c r="B57" s="120">
        <v>214</v>
      </c>
      <c r="C57" s="120">
        <v>0</v>
      </c>
      <c r="D57" s="86" t="e">
        <v>#DIV/0!</v>
      </c>
      <c r="E57" s="85">
        <v>214</v>
      </c>
      <c r="F57" s="120">
        <v>299</v>
      </c>
      <c r="G57" s="120">
        <v>0</v>
      </c>
      <c r="H57" s="86" t="e">
        <v>#DIV/0!</v>
      </c>
      <c r="I57" s="85">
        <v>299</v>
      </c>
      <c r="J57" s="86">
        <v>0.71571906354515047</v>
      </c>
      <c r="K57" s="86" t="e">
        <v>#DIV/0!</v>
      </c>
      <c r="L57" s="156" t="e">
        <v>#DIV/0!</v>
      </c>
    </row>
    <row r="58" spans="1:12" x14ac:dyDescent="0.4">
      <c r="A58" s="39" t="s">
        <v>244</v>
      </c>
      <c r="B58" s="125">
        <v>141</v>
      </c>
      <c r="C58" s="125">
        <v>0</v>
      </c>
      <c r="D58" s="86" t="e">
        <v>#DIV/0!</v>
      </c>
      <c r="E58" s="85">
        <v>141</v>
      </c>
      <c r="F58" s="125">
        <v>274</v>
      </c>
      <c r="G58" s="125">
        <v>0</v>
      </c>
      <c r="H58" s="86" t="e">
        <v>#DIV/0!</v>
      </c>
      <c r="I58" s="85">
        <v>274</v>
      </c>
      <c r="J58" s="86">
        <v>0.51459854014598538</v>
      </c>
      <c r="K58" s="86" t="e">
        <v>#DIV/0!</v>
      </c>
      <c r="L58" s="156" t="e">
        <v>#DIV/0!</v>
      </c>
    </row>
    <row r="59" spans="1:12" x14ac:dyDescent="0.4">
      <c r="A59" s="38" t="s">
        <v>191</v>
      </c>
      <c r="B59" s="120">
        <v>138</v>
      </c>
      <c r="C59" s="120">
        <v>0</v>
      </c>
      <c r="D59" s="86" t="e">
        <v>#DIV/0!</v>
      </c>
      <c r="E59" s="85">
        <v>138</v>
      </c>
      <c r="F59" s="120">
        <v>297</v>
      </c>
      <c r="G59" s="120">
        <v>0</v>
      </c>
      <c r="H59" s="86" t="e">
        <v>#DIV/0!</v>
      </c>
      <c r="I59" s="85">
        <v>297</v>
      </c>
      <c r="J59" s="86">
        <v>0.46464646464646464</v>
      </c>
      <c r="K59" s="86" t="e">
        <v>#DIV/0!</v>
      </c>
      <c r="L59" s="156" t="e">
        <v>#DIV/0!</v>
      </c>
    </row>
    <row r="60" spans="1:12" x14ac:dyDescent="0.4">
      <c r="A60" s="34" t="s">
        <v>190</v>
      </c>
      <c r="B60" s="118">
        <v>244</v>
      </c>
      <c r="C60" s="118">
        <v>0</v>
      </c>
      <c r="D60" s="95" t="e">
        <v>#DIV/0!</v>
      </c>
      <c r="E60" s="67">
        <v>244</v>
      </c>
      <c r="F60" s="118">
        <v>599</v>
      </c>
      <c r="G60" s="118">
        <v>0</v>
      </c>
      <c r="H60" s="95" t="e">
        <v>#DIV/0!</v>
      </c>
      <c r="I60" s="67">
        <v>599</v>
      </c>
      <c r="J60" s="95">
        <v>0.4073455759599332</v>
      </c>
      <c r="K60" s="95" t="e">
        <v>#DIV/0!</v>
      </c>
      <c r="L60" s="94" t="e">
        <v>#DIV/0!</v>
      </c>
    </row>
    <row r="61" spans="1:12" x14ac:dyDescent="0.4">
      <c r="A61" s="66" t="s">
        <v>93</v>
      </c>
      <c r="B61" s="155"/>
      <c r="C61" s="155"/>
      <c r="D61" s="153"/>
      <c r="E61" s="154"/>
      <c r="F61" s="155"/>
      <c r="G61" s="155"/>
      <c r="H61" s="153"/>
      <c r="I61" s="154"/>
      <c r="J61" s="153"/>
      <c r="K61" s="153"/>
      <c r="L61" s="152"/>
    </row>
    <row r="62" spans="1:12" x14ac:dyDescent="0.4">
      <c r="A62" s="151" t="s">
        <v>189</v>
      </c>
      <c r="B62" s="150"/>
      <c r="C62" s="149"/>
      <c r="D62" s="148"/>
      <c r="E62" s="147"/>
      <c r="F62" s="150"/>
      <c r="G62" s="149"/>
      <c r="H62" s="148"/>
      <c r="I62" s="147"/>
      <c r="J62" s="146"/>
      <c r="K62" s="146"/>
      <c r="L62" s="145"/>
    </row>
    <row r="63" spans="1:12" x14ac:dyDescent="0.4">
      <c r="A63" s="98" t="s">
        <v>239</v>
      </c>
      <c r="B63" s="144"/>
      <c r="C63" s="143"/>
      <c r="D63" s="142"/>
      <c r="E63" s="141"/>
      <c r="F63" s="144"/>
      <c r="G63" s="143"/>
      <c r="H63" s="142"/>
      <c r="I63" s="141"/>
      <c r="J63" s="140"/>
      <c r="K63" s="140"/>
      <c r="L63" s="139"/>
    </row>
    <row r="64" spans="1:12" x14ac:dyDescent="0.4">
      <c r="A64" s="66" t="s">
        <v>187</v>
      </c>
      <c r="B64" s="150"/>
      <c r="C64" s="149"/>
      <c r="D64" s="148"/>
      <c r="E64" s="147"/>
      <c r="F64" s="150"/>
      <c r="G64" s="149"/>
      <c r="H64" s="148"/>
      <c r="I64" s="147"/>
      <c r="J64" s="146"/>
      <c r="K64" s="146"/>
      <c r="L64" s="145"/>
    </row>
    <row r="65" spans="1:12" x14ac:dyDescent="0.4">
      <c r="A65" s="151" t="s">
        <v>186</v>
      </c>
      <c r="B65" s="220"/>
      <c r="C65" s="149"/>
      <c r="D65" s="148"/>
      <c r="E65" s="147"/>
      <c r="F65" s="150"/>
      <c r="G65" s="149"/>
      <c r="H65" s="148"/>
      <c r="I65" s="147"/>
      <c r="J65" s="146"/>
      <c r="K65" s="146"/>
      <c r="L65" s="145"/>
    </row>
    <row r="66" spans="1:12" x14ac:dyDescent="0.4">
      <c r="A66" s="28" t="s">
        <v>185</v>
      </c>
      <c r="C66" s="31"/>
      <c r="E66" s="62"/>
      <c r="G66" s="31"/>
      <c r="I66" s="62"/>
      <c r="K66" s="31"/>
    </row>
    <row r="67" spans="1:12" x14ac:dyDescent="0.4">
      <c r="A67" s="28" t="s">
        <v>184</v>
      </c>
      <c r="C67" s="31"/>
      <c r="E67" s="62"/>
      <c r="G67" s="31"/>
      <c r="I67" s="62"/>
      <c r="K67" s="31"/>
    </row>
    <row r="68" spans="1:12" s="28" customFormat="1" x14ac:dyDescent="0.4">
      <c r="A68" s="28" t="s">
        <v>183</v>
      </c>
      <c r="B68" s="29"/>
      <c r="C68" s="29"/>
      <c r="F68" s="29"/>
      <c r="G68" s="29"/>
      <c r="J68" s="29"/>
      <c r="K68" s="29"/>
    </row>
    <row r="69" spans="1:12" x14ac:dyDescent="0.4">
      <c r="A69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2009年11月中旬航空旅客輸送実績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11月(下旬)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95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83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82"/>
      <c r="B4" s="269" t="s">
        <v>254</v>
      </c>
      <c r="C4" s="269" t="s">
        <v>253</v>
      </c>
      <c r="D4" s="284" t="s">
        <v>90</v>
      </c>
      <c r="E4" s="285"/>
      <c r="F4" s="286" t="s">
        <v>254</v>
      </c>
      <c r="G4" s="286" t="s">
        <v>253</v>
      </c>
      <c r="H4" s="284" t="s">
        <v>90</v>
      </c>
      <c r="I4" s="285"/>
      <c r="J4" s="286" t="s">
        <v>254</v>
      </c>
      <c r="K4" s="286" t="s">
        <v>253</v>
      </c>
      <c r="L4" s="276" t="s">
        <v>88</v>
      </c>
    </row>
    <row r="5" spans="1:17" s="64" customFormat="1" x14ac:dyDescent="0.4">
      <c r="A5" s="283"/>
      <c r="B5" s="270"/>
      <c r="C5" s="270"/>
      <c r="D5" s="175" t="s">
        <v>89</v>
      </c>
      <c r="E5" s="175" t="s">
        <v>88</v>
      </c>
      <c r="F5" s="287"/>
      <c r="G5" s="287"/>
      <c r="H5" s="175" t="s">
        <v>89</v>
      </c>
      <c r="I5" s="175" t="s">
        <v>88</v>
      </c>
      <c r="J5" s="287"/>
      <c r="K5" s="287"/>
      <c r="L5" s="277"/>
    </row>
    <row r="6" spans="1:17" s="58" customFormat="1" x14ac:dyDescent="0.4">
      <c r="A6" s="66" t="s">
        <v>157</v>
      </c>
      <c r="B6" s="171">
        <v>143907</v>
      </c>
      <c r="C6" s="171">
        <v>170080</v>
      </c>
      <c r="D6" s="76">
        <v>0.84611359360301031</v>
      </c>
      <c r="E6" s="77">
        <v>-26173</v>
      </c>
      <c r="F6" s="171">
        <v>220920</v>
      </c>
      <c r="G6" s="171">
        <v>228863</v>
      </c>
      <c r="H6" s="76">
        <v>0.96529364729117417</v>
      </c>
      <c r="I6" s="77">
        <v>-7943</v>
      </c>
      <c r="J6" s="76">
        <v>0.6513986963606736</v>
      </c>
      <c r="K6" s="76">
        <v>0.74315201670868603</v>
      </c>
      <c r="L6" s="90">
        <v>-9.1753320348012424E-2</v>
      </c>
    </row>
    <row r="7" spans="1:17" s="58" customFormat="1" x14ac:dyDescent="0.4">
      <c r="A7" s="66" t="s">
        <v>87</v>
      </c>
      <c r="B7" s="190">
        <v>69845</v>
      </c>
      <c r="C7" s="171">
        <v>82624</v>
      </c>
      <c r="D7" s="76">
        <v>0.84533549573973665</v>
      </c>
      <c r="E7" s="77">
        <v>-12779</v>
      </c>
      <c r="F7" s="171">
        <v>109614</v>
      </c>
      <c r="G7" s="171">
        <v>111667</v>
      </c>
      <c r="H7" s="76">
        <v>0.98161498025379024</v>
      </c>
      <c r="I7" s="189">
        <v>-2053</v>
      </c>
      <c r="J7" s="76">
        <v>0.6371905048625176</v>
      </c>
      <c r="K7" s="76">
        <v>0.73991420921131579</v>
      </c>
      <c r="L7" s="90">
        <v>-0.10272370434879818</v>
      </c>
    </row>
    <row r="8" spans="1:17" x14ac:dyDescent="0.4">
      <c r="A8" s="100" t="s">
        <v>222</v>
      </c>
      <c r="B8" s="185">
        <v>57488</v>
      </c>
      <c r="C8" s="172">
        <v>65454</v>
      </c>
      <c r="D8" s="88">
        <v>0.8782962080239558</v>
      </c>
      <c r="E8" s="93">
        <v>-7966</v>
      </c>
      <c r="F8" s="172">
        <v>88084</v>
      </c>
      <c r="G8" s="172">
        <v>88811</v>
      </c>
      <c r="H8" s="88">
        <v>0.99181407708504576</v>
      </c>
      <c r="I8" s="93">
        <v>-727</v>
      </c>
      <c r="J8" s="88">
        <v>0.65264974342672899</v>
      </c>
      <c r="K8" s="88">
        <v>0.73700329914087215</v>
      </c>
      <c r="L8" s="87">
        <v>-8.4353555714143158E-2</v>
      </c>
    </row>
    <row r="9" spans="1:17" x14ac:dyDescent="0.4">
      <c r="A9" s="38" t="s">
        <v>84</v>
      </c>
      <c r="B9" s="164">
        <v>37933</v>
      </c>
      <c r="C9" s="168">
        <v>42478</v>
      </c>
      <c r="D9" s="82">
        <v>0.89300343707330854</v>
      </c>
      <c r="E9" s="92">
        <v>-4545</v>
      </c>
      <c r="F9" s="168">
        <v>52569</v>
      </c>
      <c r="G9" s="168">
        <v>54771</v>
      </c>
      <c r="H9" s="82">
        <v>0.95979624253710905</v>
      </c>
      <c r="I9" s="92">
        <v>-2202</v>
      </c>
      <c r="J9" s="82">
        <v>0.72158496452281762</v>
      </c>
      <c r="K9" s="82">
        <v>0.77555640758795708</v>
      </c>
      <c r="L9" s="81">
        <v>-5.3971443065139457E-2</v>
      </c>
    </row>
    <row r="10" spans="1:17" x14ac:dyDescent="0.4">
      <c r="A10" s="39" t="s">
        <v>86</v>
      </c>
      <c r="B10" s="164">
        <v>2876</v>
      </c>
      <c r="C10" s="168">
        <v>3510</v>
      </c>
      <c r="D10" s="84">
        <v>0.81937321937321939</v>
      </c>
      <c r="E10" s="91">
        <v>-634</v>
      </c>
      <c r="F10" s="168">
        <v>5000</v>
      </c>
      <c r="G10" s="168">
        <v>5000</v>
      </c>
      <c r="H10" s="84">
        <v>1</v>
      </c>
      <c r="I10" s="91">
        <v>0</v>
      </c>
      <c r="J10" s="84">
        <v>0.57520000000000004</v>
      </c>
      <c r="K10" s="84">
        <v>0.70199999999999996</v>
      </c>
      <c r="L10" s="89">
        <v>-0.12679999999999991</v>
      </c>
    </row>
    <row r="11" spans="1:17" x14ac:dyDescent="0.4">
      <c r="A11" s="39" t="s">
        <v>197</v>
      </c>
      <c r="B11" s="164">
        <v>5502</v>
      </c>
      <c r="C11" s="168">
        <v>4801</v>
      </c>
      <c r="D11" s="84">
        <v>1.1460112476567381</v>
      </c>
      <c r="E11" s="91">
        <v>701</v>
      </c>
      <c r="F11" s="168">
        <v>8195</v>
      </c>
      <c r="G11" s="168">
        <v>6449</v>
      </c>
      <c r="H11" s="84">
        <v>1.2707396495580709</v>
      </c>
      <c r="I11" s="91">
        <v>1746</v>
      </c>
      <c r="J11" s="84">
        <v>0.67138499084807812</v>
      </c>
      <c r="K11" s="84">
        <v>0.74445650488447823</v>
      </c>
      <c r="L11" s="89">
        <v>-7.3071514036400109E-2</v>
      </c>
    </row>
    <row r="12" spans="1:17" x14ac:dyDescent="0.4">
      <c r="A12" s="39" t="s">
        <v>82</v>
      </c>
      <c r="B12" s="164">
        <v>5563</v>
      </c>
      <c r="C12" s="168">
        <v>7193</v>
      </c>
      <c r="D12" s="84">
        <v>0.77339079660781318</v>
      </c>
      <c r="E12" s="91">
        <v>-1630</v>
      </c>
      <c r="F12" s="168">
        <v>9950</v>
      </c>
      <c r="G12" s="168">
        <v>10330</v>
      </c>
      <c r="H12" s="84">
        <v>0.96321393998063887</v>
      </c>
      <c r="I12" s="91">
        <v>-380</v>
      </c>
      <c r="J12" s="84">
        <v>0.55909547738693466</v>
      </c>
      <c r="K12" s="84">
        <v>0.69632139399806392</v>
      </c>
      <c r="L12" s="89">
        <v>-0.13722591661112926</v>
      </c>
    </row>
    <row r="13" spans="1:17" x14ac:dyDescent="0.4">
      <c r="A13" s="39" t="s">
        <v>83</v>
      </c>
      <c r="B13" s="164">
        <v>5614</v>
      </c>
      <c r="C13" s="168">
        <v>7472</v>
      </c>
      <c r="D13" s="84">
        <v>0.75133832976445392</v>
      </c>
      <c r="E13" s="91">
        <v>-1858</v>
      </c>
      <c r="F13" s="168">
        <v>12370</v>
      </c>
      <c r="G13" s="168">
        <v>12261</v>
      </c>
      <c r="H13" s="84">
        <v>1.0088899763477694</v>
      </c>
      <c r="I13" s="91">
        <v>109</v>
      </c>
      <c r="J13" s="84">
        <v>0.45383993532740502</v>
      </c>
      <c r="K13" s="84">
        <v>0.60941195661039071</v>
      </c>
      <c r="L13" s="89">
        <v>-0.1555720212829857</v>
      </c>
    </row>
    <row r="14" spans="1:17" x14ac:dyDescent="0.4">
      <c r="A14" s="41" t="s">
        <v>221</v>
      </c>
      <c r="B14" s="164">
        <v>0</v>
      </c>
      <c r="C14" s="168">
        <v>0</v>
      </c>
      <c r="D14" s="36" t="e">
        <v>#DIV/0!</v>
      </c>
      <c r="E14" s="49">
        <v>0</v>
      </c>
      <c r="F14" s="168">
        <v>0</v>
      </c>
      <c r="G14" s="168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220</v>
      </c>
      <c r="B15" s="164">
        <v>0</v>
      </c>
      <c r="C15" s="168">
        <v>0</v>
      </c>
      <c r="D15" s="84" t="e">
        <v>#DIV/0!</v>
      </c>
      <c r="E15" s="91">
        <v>0</v>
      </c>
      <c r="F15" s="168">
        <v>0</v>
      </c>
      <c r="G15" s="168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219</v>
      </c>
      <c r="B16" s="157">
        <v>0</v>
      </c>
      <c r="C16" s="157">
        <v>0</v>
      </c>
      <c r="D16" s="79" t="e">
        <v>#DIV/0!</v>
      </c>
      <c r="E16" s="70">
        <v>0</v>
      </c>
      <c r="F16" s="157">
        <v>0</v>
      </c>
      <c r="G16" s="157">
        <v>0</v>
      </c>
      <c r="H16" s="43" t="e">
        <v>#DIV/0!</v>
      </c>
      <c r="I16" s="54">
        <v>0</v>
      </c>
      <c r="J16" s="79" t="e">
        <v>#DIV/0!</v>
      </c>
      <c r="K16" s="86"/>
      <c r="L16" s="156"/>
    </row>
    <row r="17" spans="1:12" x14ac:dyDescent="0.4">
      <c r="A17" s="100" t="s">
        <v>218</v>
      </c>
      <c r="B17" s="185">
        <v>11812</v>
      </c>
      <c r="C17" s="185">
        <v>16524</v>
      </c>
      <c r="D17" s="88">
        <v>0.71483902202856453</v>
      </c>
      <c r="E17" s="93">
        <v>-4712</v>
      </c>
      <c r="F17" s="172">
        <v>20640</v>
      </c>
      <c r="G17" s="172">
        <v>22175</v>
      </c>
      <c r="H17" s="88">
        <v>0.93077790304396846</v>
      </c>
      <c r="I17" s="93">
        <v>-1535</v>
      </c>
      <c r="J17" s="88">
        <v>0.57228682170542633</v>
      </c>
      <c r="K17" s="88">
        <v>0.74516347237880498</v>
      </c>
      <c r="L17" s="87">
        <v>-0.17287665067337865</v>
      </c>
    </row>
    <row r="18" spans="1:12" x14ac:dyDescent="0.4">
      <c r="A18" s="38" t="s">
        <v>217</v>
      </c>
      <c r="B18" s="164">
        <v>0</v>
      </c>
      <c r="C18" s="168">
        <v>0</v>
      </c>
      <c r="D18" s="82" t="e">
        <v>#DIV/0!</v>
      </c>
      <c r="E18" s="92">
        <v>0</v>
      </c>
      <c r="F18" s="168">
        <v>0</v>
      </c>
      <c r="G18" s="168">
        <v>0</v>
      </c>
      <c r="H18" s="82" t="e">
        <v>#DIV/0!</v>
      </c>
      <c r="I18" s="92">
        <v>0</v>
      </c>
      <c r="J18" s="82" t="e">
        <v>#DIV/0!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64">
        <v>0</v>
      </c>
      <c r="C19" s="168">
        <v>1321</v>
      </c>
      <c r="D19" s="84">
        <v>0</v>
      </c>
      <c r="E19" s="91">
        <v>-1321</v>
      </c>
      <c r="F19" s="168">
        <v>0</v>
      </c>
      <c r="G19" s="168">
        <v>1490</v>
      </c>
      <c r="H19" s="84">
        <v>0</v>
      </c>
      <c r="I19" s="91">
        <v>-1490</v>
      </c>
      <c r="J19" s="84" t="e">
        <v>#DIV/0!</v>
      </c>
      <c r="K19" s="84">
        <v>0.88657718120805373</v>
      </c>
      <c r="L19" s="89" t="e">
        <v>#DIV/0!</v>
      </c>
    </row>
    <row r="20" spans="1:12" x14ac:dyDescent="0.4">
      <c r="A20" s="39" t="s">
        <v>188</v>
      </c>
      <c r="B20" s="164">
        <v>1373</v>
      </c>
      <c r="C20" s="168">
        <v>1353</v>
      </c>
      <c r="D20" s="84">
        <v>1.0147819660014783</v>
      </c>
      <c r="E20" s="91">
        <v>20</v>
      </c>
      <c r="F20" s="168">
        <v>1460</v>
      </c>
      <c r="G20" s="168">
        <v>1450</v>
      </c>
      <c r="H20" s="84">
        <v>1.0068965517241379</v>
      </c>
      <c r="I20" s="91">
        <v>10</v>
      </c>
      <c r="J20" s="84">
        <v>0.94041095890410964</v>
      </c>
      <c r="K20" s="84">
        <v>0.93310344827586211</v>
      </c>
      <c r="L20" s="89">
        <v>7.3075106282475266E-3</v>
      </c>
    </row>
    <row r="21" spans="1:12" x14ac:dyDescent="0.4">
      <c r="A21" s="39" t="s">
        <v>216</v>
      </c>
      <c r="B21" s="164">
        <v>1642</v>
      </c>
      <c r="C21" s="168">
        <v>2187</v>
      </c>
      <c r="D21" s="84">
        <v>0.75080018289894834</v>
      </c>
      <c r="E21" s="91">
        <v>-545</v>
      </c>
      <c r="F21" s="168">
        <v>2985</v>
      </c>
      <c r="G21" s="168">
        <v>2995</v>
      </c>
      <c r="H21" s="84">
        <v>0.996661101836394</v>
      </c>
      <c r="I21" s="91">
        <v>-10</v>
      </c>
      <c r="J21" s="84">
        <v>0.55008375209380234</v>
      </c>
      <c r="K21" s="84">
        <v>0.7302170283806344</v>
      </c>
      <c r="L21" s="89">
        <v>-0.18013327628683207</v>
      </c>
    </row>
    <row r="22" spans="1:12" x14ac:dyDescent="0.4">
      <c r="A22" s="39" t="s">
        <v>215</v>
      </c>
      <c r="B22" s="164">
        <v>924</v>
      </c>
      <c r="C22" s="168">
        <v>1136</v>
      </c>
      <c r="D22" s="79">
        <v>0.81338028169014087</v>
      </c>
      <c r="E22" s="96">
        <v>-212</v>
      </c>
      <c r="F22" s="168">
        <v>1475</v>
      </c>
      <c r="G22" s="168">
        <v>1500</v>
      </c>
      <c r="H22" s="79">
        <v>0.98333333333333328</v>
      </c>
      <c r="I22" s="96">
        <v>-25</v>
      </c>
      <c r="J22" s="79">
        <v>0.6264406779661017</v>
      </c>
      <c r="K22" s="79">
        <v>0.7573333333333333</v>
      </c>
      <c r="L22" s="78">
        <v>-0.1308926553672316</v>
      </c>
    </row>
    <row r="23" spans="1:12" x14ac:dyDescent="0.4">
      <c r="A23" s="45" t="s">
        <v>214</v>
      </c>
      <c r="B23" s="164">
        <v>0</v>
      </c>
      <c r="C23" s="168">
        <v>0</v>
      </c>
      <c r="D23" s="84" t="e">
        <v>#DIV/0!</v>
      </c>
      <c r="E23" s="91">
        <v>0</v>
      </c>
      <c r="F23" s="168">
        <v>0</v>
      </c>
      <c r="G23" s="168">
        <v>0</v>
      </c>
      <c r="H23" s="84" t="e">
        <v>#DIV/0!</v>
      </c>
      <c r="I23" s="9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213</v>
      </c>
      <c r="B24" s="164">
        <v>785</v>
      </c>
      <c r="C24" s="168">
        <v>884</v>
      </c>
      <c r="D24" s="84">
        <v>0.88800904977375561</v>
      </c>
      <c r="E24" s="91">
        <v>-99</v>
      </c>
      <c r="F24" s="168">
        <v>1495</v>
      </c>
      <c r="G24" s="168">
        <v>1500</v>
      </c>
      <c r="H24" s="84">
        <v>0.9966666666666667</v>
      </c>
      <c r="I24" s="91">
        <v>-5</v>
      </c>
      <c r="J24" s="84">
        <v>0.52508361204013376</v>
      </c>
      <c r="K24" s="84">
        <v>0.58933333333333338</v>
      </c>
      <c r="L24" s="89">
        <v>-6.4249721293199613E-2</v>
      </c>
    </row>
    <row r="25" spans="1:12" x14ac:dyDescent="0.4">
      <c r="A25" s="39" t="s">
        <v>212</v>
      </c>
      <c r="B25" s="164">
        <v>741</v>
      </c>
      <c r="C25" s="168">
        <v>915</v>
      </c>
      <c r="D25" s="84">
        <v>0.80983606557377052</v>
      </c>
      <c r="E25" s="91">
        <v>-174</v>
      </c>
      <c r="F25" s="168">
        <v>1475</v>
      </c>
      <c r="G25" s="168">
        <v>1495</v>
      </c>
      <c r="H25" s="84">
        <v>0.98662207357859533</v>
      </c>
      <c r="I25" s="91">
        <v>-20</v>
      </c>
      <c r="J25" s="84">
        <v>0.50237288135593217</v>
      </c>
      <c r="K25" s="84">
        <v>0.61204013377926425</v>
      </c>
      <c r="L25" s="89">
        <v>-0.10966725242333208</v>
      </c>
    </row>
    <row r="26" spans="1:12" x14ac:dyDescent="0.4">
      <c r="A26" s="39" t="s">
        <v>211</v>
      </c>
      <c r="B26" s="164">
        <v>557</v>
      </c>
      <c r="C26" s="168">
        <v>0</v>
      </c>
      <c r="D26" s="84" t="e">
        <v>#DIV/0!</v>
      </c>
      <c r="E26" s="91">
        <v>557</v>
      </c>
      <c r="F26" s="168">
        <v>1495</v>
      </c>
      <c r="G26" s="168">
        <v>0</v>
      </c>
      <c r="H26" s="84" t="e">
        <v>#DIV/0!</v>
      </c>
      <c r="I26" s="91">
        <v>1495</v>
      </c>
      <c r="J26" s="84">
        <v>0.37257525083612042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64">
        <v>721</v>
      </c>
      <c r="C27" s="168">
        <v>648</v>
      </c>
      <c r="D27" s="79">
        <v>1.1126543209876543</v>
      </c>
      <c r="E27" s="96">
        <v>73</v>
      </c>
      <c r="F27" s="168">
        <v>1500</v>
      </c>
      <c r="G27" s="191">
        <v>895</v>
      </c>
      <c r="H27" s="79">
        <v>1.6759776536312849</v>
      </c>
      <c r="I27" s="96">
        <v>605</v>
      </c>
      <c r="J27" s="79">
        <v>0.48066666666666669</v>
      </c>
      <c r="K27" s="79">
        <v>0.7240223463687151</v>
      </c>
      <c r="L27" s="78">
        <v>-0.24335567970204841</v>
      </c>
    </row>
    <row r="28" spans="1:12" x14ac:dyDescent="0.4">
      <c r="A28" s="45" t="s">
        <v>209</v>
      </c>
      <c r="B28" s="164">
        <v>0</v>
      </c>
      <c r="C28" s="168">
        <v>460</v>
      </c>
      <c r="D28" s="84">
        <v>0</v>
      </c>
      <c r="E28" s="91">
        <v>-460</v>
      </c>
      <c r="F28" s="168">
        <v>0</v>
      </c>
      <c r="G28" s="191">
        <v>600</v>
      </c>
      <c r="H28" s="84">
        <v>0</v>
      </c>
      <c r="I28" s="91">
        <v>-600</v>
      </c>
      <c r="J28" s="84" t="e">
        <v>#DIV/0!</v>
      </c>
      <c r="K28" s="84">
        <v>0.76666666666666672</v>
      </c>
      <c r="L28" s="89" t="e">
        <v>#DIV/0!</v>
      </c>
    </row>
    <row r="29" spans="1:12" x14ac:dyDescent="0.4">
      <c r="A29" s="39" t="s">
        <v>208</v>
      </c>
      <c r="B29" s="164">
        <v>871</v>
      </c>
      <c r="C29" s="168">
        <v>1058</v>
      </c>
      <c r="D29" s="84">
        <v>0.82325141776937616</v>
      </c>
      <c r="E29" s="91">
        <v>-187</v>
      </c>
      <c r="F29" s="168">
        <v>1650</v>
      </c>
      <c r="G29" s="191">
        <v>1495</v>
      </c>
      <c r="H29" s="84">
        <v>1.1036789297658862</v>
      </c>
      <c r="I29" s="91">
        <v>155</v>
      </c>
      <c r="J29" s="84">
        <v>0.52787878787878784</v>
      </c>
      <c r="K29" s="84">
        <v>0.70769230769230773</v>
      </c>
      <c r="L29" s="89">
        <v>-0.1798135198135199</v>
      </c>
    </row>
    <row r="30" spans="1:12" x14ac:dyDescent="0.4">
      <c r="A30" s="45" t="s">
        <v>207</v>
      </c>
      <c r="B30" s="164">
        <v>0</v>
      </c>
      <c r="C30" s="168">
        <v>1296</v>
      </c>
      <c r="D30" s="79">
        <v>0</v>
      </c>
      <c r="E30" s="96">
        <v>-1296</v>
      </c>
      <c r="F30" s="168">
        <v>0</v>
      </c>
      <c r="G30" s="168">
        <v>1650</v>
      </c>
      <c r="H30" s="79">
        <v>0</v>
      </c>
      <c r="I30" s="96">
        <v>-1650</v>
      </c>
      <c r="J30" s="79" t="e">
        <v>#DIV/0!</v>
      </c>
      <c r="K30" s="79">
        <v>0.78545454545454541</v>
      </c>
      <c r="L30" s="78" t="e">
        <v>#DIV/0!</v>
      </c>
    </row>
    <row r="31" spans="1:12" x14ac:dyDescent="0.4">
      <c r="A31" s="45" t="s">
        <v>206</v>
      </c>
      <c r="B31" s="162">
        <v>1001</v>
      </c>
      <c r="C31" s="161">
        <v>1177</v>
      </c>
      <c r="D31" s="79">
        <v>0.85046728971962615</v>
      </c>
      <c r="E31" s="96">
        <v>-176</v>
      </c>
      <c r="F31" s="168">
        <v>1500</v>
      </c>
      <c r="G31" s="161">
        <v>1500</v>
      </c>
      <c r="H31" s="79">
        <v>1</v>
      </c>
      <c r="I31" s="96">
        <v>0</v>
      </c>
      <c r="J31" s="79">
        <v>0.66733333333333333</v>
      </c>
      <c r="K31" s="79">
        <v>0.78466666666666662</v>
      </c>
      <c r="L31" s="78">
        <v>-0.11733333333333329</v>
      </c>
    </row>
    <row r="32" spans="1:12" x14ac:dyDescent="0.4">
      <c r="A32" s="39" t="s">
        <v>205</v>
      </c>
      <c r="B32" s="160">
        <v>666</v>
      </c>
      <c r="C32" s="159">
        <v>928</v>
      </c>
      <c r="D32" s="84">
        <v>0.71767241379310343</v>
      </c>
      <c r="E32" s="91">
        <v>-262</v>
      </c>
      <c r="F32" s="168">
        <v>1500</v>
      </c>
      <c r="G32" s="159">
        <v>1495</v>
      </c>
      <c r="H32" s="84">
        <v>1.0033444816053512</v>
      </c>
      <c r="I32" s="91">
        <v>5</v>
      </c>
      <c r="J32" s="84">
        <v>0.44400000000000001</v>
      </c>
      <c r="K32" s="84">
        <v>0.62073578595317724</v>
      </c>
      <c r="L32" s="89">
        <v>-0.17673578595317724</v>
      </c>
    </row>
    <row r="33" spans="1:12" x14ac:dyDescent="0.4">
      <c r="A33" s="45" t="s">
        <v>204</v>
      </c>
      <c r="B33" s="162">
        <v>2531</v>
      </c>
      <c r="C33" s="161">
        <v>3161</v>
      </c>
      <c r="D33" s="79">
        <v>0.80069598228408734</v>
      </c>
      <c r="E33" s="96">
        <v>-630</v>
      </c>
      <c r="F33" s="161">
        <v>4105</v>
      </c>
      <c r="G33" s="161">
        <v>4110</v>
      </c>
      <c r="H33" s="79">
        <v>0.9987834549878345</v>
      </c>
      <c r="I33" s="96">
        <v>-5</v>
      </c>
      <c r="J33" s="79">
        <v>0.61656516443361753</v>
      </c>
      <c r="K33" s="79">
        <v>0.76909975669099762</v>
      </c>
      <c r="L33" s="78">
        <v>-0.15253459225738009</v>
      </c>
    </row>
    <row r="34" spans="1:12" x14ac:dyDescent="0.4">
      <c r="A34" s="100" t="s">
        <v>203</v>
      </c>
      <c r="B34" s="185">
        <v>545</v>
      </c>
      <c r="C34" s="172">
        <v>646</v>
      </c>
      <c r="D34" s="88">
        <v>0.84365325077399378</v>
      </c>
      <c r="E34" s="93">
        <v>-101</v>
      </c>
      <c r="F34" s="172">
        <v>890</v>
      </c>
      <c r="G34" s="172">
        <v>681</v>
      </c>
      <c r="H34" s="88">
        <v>1.3069016152716593</v>
      </c>
      <c r="I34" s="93">
        <v>209</v>
      </c>
      <c r="J34" s="88">
        <v>0.61235955056179781</v>
      </c>
      <c r="K34" s="88">
        <v>0.94860499265785614</v>
      </c>
      <c r="L34" s="87">
        <v>-0.33624544209605833</v>
      </c>
    </row>
    <row r="35" spans="1:12" x14ac:dyDescent="0.4">
      <c r="A35" s="38" t="s">
        <v>202</v>
      </c>
      <c r="B35" s="164">
        <v>294</v>
      </c>
      <c r="C35" s="168">
        <v>352</v>
      </c>
      <c r="D35" s="82">
        <v>0.83522727272727271</v>
      </c>
      <c r="E35" s="92">
        <v>-58</v>
      </c>
      <c r="F35" s="168">
        <v>500</v>
      </c>
      <c r="G35" s="168">
        <v>291</v>
      </c>
      <c r="H35" s="82">
        <v>1.7182130584192439</v>
      </c>
      <c r="I35" s="92">
        <v>209</v>
      </c>
      <c r="J35" s="82">
        <v>0.58799999999999997</v>
      </c>
      <c r="K35" s="82">
        <v>1.2096219931271477</v>
      </c>
      <c r="L35" s="81">
        <v>-0.62162199312714772</v>
      </c>
    </row>
    <row r="36" spans="1:12" x14ac:dyDescent="0.4">
      <c r="A36" s="39" t="s">
        <v>201</v>
      </c>
      <c r="B36" s="164">
        <v>251</v>
      </c>
      <c r="C36" s="168">
        <v>294</v>
      </c>
      <c r="D36" s="84">
        <v>0.8537414965986394</v>
      </c>
      <c r="E36" s="91">
        <v>-43</v>
      </c>
      <c r="F36" s="168">
        <v>390</v>
      </c>
      <c r="G36" s="168">
        <v>390</v>
      </c>
      <c r="H36" s="84">
        <v>1</v>
      </c>
      <c r="I36" s="91">
        <v>0</v>
      </c>
      <c r="J36" s="84">
        <v>0.64358974358974363</v>
      </c>
      <c r="K36" s="84">
        <v>0.75384615384615383</v>
      </c>
      <c r="L36" s="89">
        <v>-0.1102564102564102</v>
      </c>
    </row>
    <row r="37" spans="1:12" s="58" customFormat="1" x14ac:dyDescent="0.4">
      <c r="A37" s="66" t="s">
        <v>85</v>
      </c>
      <c r="B37" s="137">
        <v>74062</v>
      </c>
      <c r="C37" s="137">
        <v>87456</v>
      </c>
      <c r="D37" s="76">
        <v>0.84684870106110499</v>
      </c>
      <c r="E37" s="77">
        <v>-13394</v>
      </c>
      <c r="F37" s="137">
        <v>111306</v>
      </c>
      <c r="G37" s="137">
        <v>117196</v>
      </c>
      <c r="H37" s="76">
        <v>0.94974231202430115</v>
      </c>
      <c r="I37" s="77">
        <v>-5890</v>
      </c>
      <c r="J37" s="76">
        <v>0.66539090435376347</v>
      </c>
      <c r="K37" s="76">
        <v>0.74623707293764296</v>
      </c>
      <c r="L37" s="90">
        <v>-8.0846168583879496E-2</v>
      </c>
    </row>
    <row r="38" spans="1:12" s="58" customFormat="1" x14ac:dyDescent="0.4">
      <c r="A38" s="100" t="s">
        <v>200</v>
      </c>
      <c r="B38" s="190">
        <v>73050</v>
      </c>
      <c r="C38" s="171">
        <v>87456</v>
      </c>
      <c r="D38" s="76">
        <v>0.83527716794731066</v>
      </c>
      <c r="E38" s="189">
        <v>-14406</v>
      </c>
      <c r="F38" s="190">
        <v>109811</v>
      </c>
      <c r="G38" s="171">
        <v>117196</v>
      </c>
      <c r="H38" s="76">
        <v>0.93698590395576642</v>
      </c>
      <c r="I38" s="189">
        <v>-7385</v>
      </c>
      <c r="J38" s="76">
        <v>0.66523390188596776</v>
      </c>
      <c r="K38" s="76">
        <v>0.74623707293764296</v>
      </c>
      <c r="L38" s="90">
        <v>-8.1003171051675205E-2</v>
      </c>
    </row>
    <row r="39" spans="1:12" x14ac:dyDescent="0.4">
      <c r="A39" s="39" t="s">
        <v>84</v>
      </c>
      <c r="B39" s="188">
        <v>31918</v>
      </c>
      <c r="C39" s="187">
        <v>35555</v>
      </c>
      <c r="D39" s="97">
        <v>0.89770777668401069</v>
      </c>
      <c r="E39" s="96">
        <v>-3637</v>
      </c>
      <c r="F39" s="186">
        <v>43223</v>
      </c>
      <c r="G39" s="186">
        <v>45006</v>
      </c>
      <c r="H39" s="79">
        <v>0.96038306003643958</v>
      </c>
      <c r="I39" s="91">
        <v>-1783</v>
      </c>
      <c r="J39" s="84">
        <v>0.73844943664252827</v>
      </c>
      <c r="K39" s="84">
        <v>0.79000577700751007</v>
      </c>
      <c r="L39" s="89">
        <v>-5.1556340364981801E-2</v>
      </c>
    </row>
    <row r="40" spans="1:12" x14ac:dyDescent="0.4">
      <c r="A40" s="39" t="s">
        <v>199</v>
      </c>
      <c r="B40" s="160">
        <v>1422</v>
      </c>
      <c r="C40" s="159">
        <v>1532</v>
      </c>
      <c r="D40" s="82">
        <v>0.92819843342036557</v>
      </c>
      <c r="E40" s="96">
        <v>-110</v>
      </c>
      <c r="F40" s="160">
        <v>2148</v>
      </c>
      <c r="G40" s="160">
        <v>2156</v>
      </c>
      <c r="H40" s="79">
        <v>0.99628942486085348</v>
      </c>
      <c r="I40" s="91">
        <v>-8</v>
      </c>
      <c r="J40" s="84">
        <v>0.66201117318435754</v>
      </c>
      <c r="K40" s="84">
        <v>0.71057513914656767</v>
      </c>
      <c r="L40" s="89">
        <v>-4.8563965962210132E-2</v>
      </c>
    </row>
    <row r="41" spans="1:12" x14ac:dyDescent="0.4">
      <c r="A41" s="39" t="s">
        <v>198</v>
      </c>
      <c r="B41" s="160">
        <v>3825</v>
      </c>
      <c r="C41" s="159">
        <v>3783</v>
      </c>
      <c r="D41" s="82">
        <v>1.0111022997620935</v>
      </c>
      <c r="E41" s="96">
        <v>42</v>
      </c>
      <c r="F41" s="160">
        <v>5139</v>
      </c>
      <c r="G41" s="160">
        <v>5140</v>
      </c>
      <c r="H41" s="79">
        <v>0.99980544747081712</v>
      </c>
      <c r="I41" s="91">
        <v>-1</v>
      </c>
      <c r="J41" s="84">
        <v>0.74430823117338007</v>
      </c>
      <c r="K41" s="84">
        <v>0.73599221789883273</v>
      </c>
      <c r="L41" s="89">
        <v>8.3160132745473403E-3</v>
      </c>
    </row>
    <row r="42" spans="1:12" x14ac:dyDescent="0.4">
      <c r="A42" s="45" t="s">
        <v>197</v>
      </c>
      <c r="B42" s="160">
        <v>5211</v>
      </c>
      <c r="C42" s="159">
        <v>6757</v>
      </c>
      <c r="D42" s="82">
        <v>0.77120023679147554</v>
      </c>
      <c r="E42" s="96">
        <v>-1546</v>
      </c>
      <c r="F42" s="162">
        <v>8455</v>
      </c>
      <c r="G42" s="162">
        <v>10737</v>
      </c>
      <c r="H42" s="79">
        <v>0.78746390984446302</v>
      </c>
      <c r="I42" s="91">
        <v>-2282</v>
      </c>
      <c r="J42" s="84">
        <v>0.61632170313424006</v>
      </c>
      <c r="K42" s="84">
        <v>0.62931917667877435</v>
      </c>
      <c r="L42" s="89">
        <v>-1.2997473544534288E-2</v>
      </c>
    </row>
    <row r="43" spans="1:12" x14ac:dyDescent="0.4">
      <c r="A43" s="45" t="s">
        <v>196</v>
      </c>
      <c r="B43" s="162">
        <v>3743</v>
      </c>
      <c r="C43" s="161">
        <v>4241</v>
      </c>
      <c r="D43" s="82">
        <v>0.8825748644187692</v>
      </c>
      <c r="E43" s="96">
        <v>-498</v>
      </c>
      <c r="F43" s="158">
        <v>6020</v>
      </c>
      <c r="G43" s="158">
        <v>7060</v>
      </c>
      <c r="H43" s="79">
        <v>0.85269121813031157</v>
      </c>
      <c r="I43" s="91">
        <v>-1040</v>
      </c>
      <c r="J43" s="84">
        <v>0.62176079734219269</v>
      </c>
      <c r="K43" s="84">
        <v>0.60070821529745044</v>
      </c>
      <c r="L43" s="89">
        <v>2.1052582044742252E-2</v>
      </c>
    </row>
    <row r="44" spans="1:12" x14ac:dyDescent="0.4">
      <c r="A44" s="39" t="s">
        <v>82</v>
      </c>
      <c r="B44" s="160">
        <v>11432</v>
      </c>
      <c r="C44" s="159">
        <v>14244</v>
      </c>
      <c r="D44" s="82">
        <v>0.80258354394832909</v>
      </c>
      <c r="E44" s="96">
        <v>-2812</v>
      </c>
      <c r="F44" s="160">
        <v>17238</v>
      </c>
      <c r="G44" s="160">
        <v>17252</v>
      </c>
      <c r="H44" s="79">
        <v>0.99918849988407143</v>
      </c>
      <c r="I44" s="91">
        <v>-14</v>
      </c>
      <c r="J44" s="84">
        <v>0.66318598445295274</v>
      </c>
      <c r="K44" s="84">
        <v>0.82564340366334343</v>
      </c>
      <c r="L44" s="89">
        <v>-0.1624574192103907</v>
      </c>
    </row>
    <row r="45" spans="1:12" x14ac:dyDescent="0.4">
      <c r="A45" s="39" t="s">
        <v>83</v>
      </c>
      <c r="B45" s="162">
        <v>4401</v>
      </c>
      <c r="C45" s="161">
        <v>7780</v>
      </c>
      <c r="D45" s="86">
        <v>0.56568123393316194</v>
      </c>
      <c r="E45" s="96">
        <v>-3379</v>
      </c>
      <c r="F45" s="160">
        <v>9769</v>
      </c>
      <c r="G45" s="160">
        <v>10800</v>
      </c>
      <c r="H45" s="79">
        <v>0.90453703703703703</v>
      </c>
      <c r="I45" s="91">
        <v>-1031</v>
      </c>
      <c r="J45" s="84">
        <v>0.45050670488279249</v>
      </c>
      <c r="K45" s="84">
        <v>0.72037037037037033</v>
      </c>
      <c r="L45" s="89">
        <v>-0.26986366548757784</v>
      </c>
    </row>
    <row r="46" spans="1:12" x14ac:dyDescent="0.4">
      <c r="A46" s="39" t="s">
        <v>81</v>
      </c>
      <c r="B46" s="160">
        <v>1652</v>
      </c>
      <c r="C46" s="159">
        <v>2332</v>
      </c>
      <c r="D46" s="84">
        <v>0.70840480274442541</v>
      </c>
      <c r="E46" s="96">
        <v>-680</v>
      </c>
      <c r="F46" s="164">
        <v>2700</v>
      </c>
      <c r="G46" s="164">
        <v>2700</v>
      </c>
      <c r="H46" s="79">
        <v>1</v>
      </c>
      <c r="I46" s="91">
        <v>0</v>
      </c>
      <c r="J46" s="84">
        <v>0.61185185185185187</v>
      </c>
      <c r="K46" s="84">
        <v>0.86370370370370375</v>
      </c>
      <c r="L46" s="89">
        <v>-0.25185185185185188</v>
      </c>
    </row>
    <row r="47" spans="1:12" x14ac:dyDescent="0.4">
      <c r="A47" s="39" t="s">
        <v>195</v>
      </c>
      <c r="B47" s="162">
        <v>851</v>
      </c>
      <c r="C47" s="161">
        <v>820</v>
      </c>
      <c r="D47" s="82">
        <v>1.0378048780487805</v>
      </c>
      <c r="E47" s="96">
        <v>31</v>
      </c>
      <c r="F47" s="162">
        <v>1258</v>
      </c>
      <c r="G47" s="160">
        <v>1660</v>
      </c>
      <c r="H47" s="79">
        <v>0.75783132530120478</v>
      </c>
      <c r="I47" s="91">
        <v>-402</v>
      </c>
      <c r="J47" s="84">
        <v>0.67647058823529416</v>
      </c>
      <c r="K47" s="84">
        <v>0.49397590361445781</v>
      </c>
      <c r="L47" s="89">
        <v>0.18249468462083634</v>
      </c>
    </row>
    <row r="48" spans="1:12" x14ac:dyDescent="0.4">
      <c r="A48" s="39" t="s">
        <v>194</v>
      </c>
      <c r="B48" s="162">
        <v>940</v>
      </c>
      <c r="C48" s="159">
        <v>0</v>
      </c>
      <c r="D48" s="84" t="e">
        <v>#DIV/0!</v>
      </c>
      <c r="E48" s="96">
        <v>940</v>
      </c>
      <c r="F48" s="160">
        <v>1200</v>
      </c>
      <c r="G48" s="158">
        <v>0</v>
      </c>
      <c r="H48" s="79" t="e">
        <v>#DIV/0!</v>
      </c>
      <c r="I48" s="91">
        <v>1200</v>
      </c>
      <c r="J48" s="84">
        <v>0.78333333333333333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60">
        <v>1595</v>
      </c>
      <c r="C49" s="159">
        <v>2094</v>
      </c>
      <c r="D49" s="82">
        <v>0.76170009551098372</v>
      </c>
      <c r="E49" s="96">
        <v>-499</v>
      </c>
      <c r="F49" s="160">
        <v>2700</v>
      </c>
      <c r="G49" s="160">
        <v>2700</v>
      </c>
      <c r="H49" s="79">
        <v>1</v>
      </c>
      <c r="I49" s="91">
        <v>0</v>
      </c>
      <c r="J49" s="84">
        <v>0.59074074074074079</v>
      </c>
      <c r="K49" s="84">
        <v>0.77555555555555555</v>
      </c>
      <c r="L49" s="89">
        <v>-0.18481481481481477</v>
      </c>
    </row>
    <row r="50" spans="1:12" x14ac:dyDescent="0.4">
      <c r="A50" s="45" t="s">
        <v>78</v>
      </c>
      <c r="B50" s="162">
        <v>939</v>
      </c>
      <c r="C50" s="161">
        <v>1893</v>
      </c>
      <c r="D50" s="82">
        <v>0.49603803486529319</v>
      </c>
      <c r="E50" s="96">
        <v>-954</v>
      </c>
      <c r="F50" s="160">
        <v>1223</v>
      </c>
      <c r="G50" s="160">
        <v>2700</v>
      </c>
      <c r="H50" s="79">
        <v>0.45296296296296296</v>
      </c>
      <c r="I50" s="91">
        <v>-1477</v>
      </c>
      <c r="J50" s="84">
        <v>0.76778413736713003</v>
      </c>
      <c r="K50" s="79">
        <v>0.70111111111111113</v>
      </c>
      <c r="L50" s="78">
        <v>6.6673026256018897E-2</v>
      </c>
    </row>
    <row r="51" spans="1:12" x14ac:dyDescent="0.4">
      <c r="A51" s="39" t="s">
        <v>79</v>
      </c>
      <c r="B51" s="159">
        <v>1323</v>
      </c>
      <c r="C51" s="159">
        <v>1434</v>
      </c>
      <c r="D51" s="82">
        <v>0.92259414225941427</v>
      </c>
      <c r="E51" s="91">
        <v>-111</v>
      </c>
      <c r="F51" s="162">
        <v>2699</v>
      </c>
      <c r="G51" s="162">
        <v>2698</v>
      </c>
      <c r="H51" s="84">
        <v>1.0003706449221645</v>
      </c>
      <c r="I51" s="91">
        <v>1</v>
      </c>
      <c r="J51" s="84">
        <v>0.49018154872174879</v>
      </c>
      <c r="K51" s="84">
        <v>0.53150481838398811</v>
      </c>
      <c r="L51" s="89">
        <v>-4.1323269662239315E-2</v>
      </c>
    </row>
    <row r="52" spans="1:12" x14ac:dyDescent="0.4">
      <c r="A52" s="39" t="s">
        <v>75</v>
      </c>
      <c r="B52" s="160">
        <v>2415</v>
      </c>
      <c r="C52" s="159">
        <v>2851</v>
      </c>
      <c r="D52" s="82">
        <v>0.8470712030866363</v>
      </c>
      <c r="E52" s="91">
        <v>-436</v>
      </c>
      <c r="F52" s="160">
        <v>3657</v>
      </c>
      <c r="G52" s="160">
        <v>3727</v>
      </c>
      <c r="H52" s="84">
        <v>0.98121813791253021</v>
      </c>
      <c r="I52" s="91">
        <v>-70</v>
      </c>
      <c r="J52" s="84">
        <v>0.660377358490566</v>
      </c>
      <c r="K52" s="84">
        <v>0.76495841159109201</v>
      </c>
      <c r="L52" s="89">
        <v>-0.10458105310052601</v>
      </c>
    </row>
    <row r="53" spans="1:12" x14ac:dyDescent="0.4">
      <c r="A53" s="39" t="s">
        <v>77</v>
      </c>
      <c r="B53" s="162">
        <v>524</v>
      </c>
      <c r="C53" s="161">
        <v>923</v>
      </c>
      <c r="D53" s="82">
        <v>0.56771397616468045</v>
      </c>
      <c r="E53" s="91">
        <v>-399</v>
      </c>
      <c r="F53" s="160">
        <v>1200</v>
      </c>
      <c r="G53" s="160">
        <v>1200</v>
      </c>
      <c r="H53" s="84">
        <v>1</v>
      </c>
      <c r="I53" s="91">
        <v>0</v>
      </c>
      <c r="J53" s="84">
        <v>0.43666666666666665</v>
      </c>
      <c r="K53" s="84">
        <v>0.76916666666666667</v>
      </c>
      <c r="L53" s="89">
        <v>-0.33250000000000002</v>
      </c>
    </row>
    <row r="54" spans="1:12" x14ac:dyDescent="0.4">
      <c r="A54" s="39" t="s">
        <v>76</v>
      </c>
      <c r="B54" s="160">
        <v>859</v>
      </c>
      <c r="C54" s="159">
        <v>1217</v>
      </c>
      <c r="D54" s="82">
        <v>0.70583401807723911</v>
      </c>
      <c r="E54" s="91">
        <v>-358</v>
      </c>
      <c r="F54" s="162">
        <v>1182</v>
      </c>
      <c r="G54" s="162">
        <v>1660</v>
      </c>
      <c r="H54" s="84">
        <v>0.71204819277108433</v>
      </c>
      <c r="I54" s="91">
        <v>-478</v>
      </c>
      <c r="J54" s="84">
        <v>0.72673434856175978</v>
      </c>
      <c r="K54" s="84">
        <v>0.73313253012048196</v>
      </c>
      <c r="L54" s="89">
        <v>-6.3981815587221824E-3</v>
      </c>
    </row>
    <row r="55" spans="1:12" x14ac:dyDescent="0.4">
      <c r="A55" s="41" t="s">
        <v>246</v>
      </c>
      <c r="B55" s="158">
        <v>0</v>
      </c>
      <c r="C55" s="157">
        <v>0</v>
      </c>
      <c r="D55" s="86" t="e">
        <v>#DIV/0!</v>
      </c>
      <c r="E55" s="96">
        <v>0</v>
      </c>
      <c r="F55" s="157">
        <v>0</v>
      </c>
      <c r="G55" s="158">
        <v>0</v>
      </c>
      <c r="H55" s="79" t="e">
        <v>#DIV/0!</v>
      </c>
      <c r="I55" s="96">
        <v>0</v>
      </c>
      <c r="J55" s="79" t="e">
        <v>#DIV/0!</v>
      </c>
      <c r="K55" s="79" t="e">
        <v>#DIV/0!</v>
      </c>
      <c r="L55" s="78" t="e">
        <v>#DIV/0!</v>
      </c>
    </row>
    <row r="56" spans="1:12" x14ac:dyDescent="0.4">
      <c r="A56" s="100" t="s">
        <v>192</v>
      </c>
      <c r="B56" s="185">
        <v>1012</v>
      </c>
      <c r="C56" s="185">
        <v>0</v>
      </c>
      <c r="D56" s="88" t="e">
        <v>#DIV/0!</v>
      </c>
      <c r="E56" s="93">
        <v>1012</v>
      </c>
      <c r="F56" s="185">
        <v>1495</v>
      </c>
      <c r="G56" s="185">
        <v>0</v>
      </c>
      <c r="H56" s="88" t="e">
        <v>#DIV/0!</v>
      </c>
      <c r="I56" s="93">
        <v>1495</v>
      </c>
      <c r="J56" s="88">
        <v>0.67692307692307696</v>
      </c>
      <c r="K56" s="88" t="e">
        <v>#DIV/0!</v>
      </c>
      <c r="L56" s="87" t="e">
        <v>#DIV/0!</v>
      </c>
    </row>
    <row r="57" spans="1:12" x14ac:dyDescent="0.4">
      <c r="A57" s="41" t="s">
        <v>245</v>
      </c>
      <c r="B57" s="221">
        <v>228</v>
      </c>
      <c r="C57" s="221">
        <v>0</v>
      </c>
      <c r="D57" s="82" t="e">
        <v>#DIV/0!</v>
      </c>
      <c r="E57" s="92">
        <v>228</v>
      </c>
      <c r="F57" s="221">
        <v>317</v>
      </c>
      <c r="G57" s="221">
        <v>0</v>
      </c>
      <c r="H57" s="82" t="e">
        <v>#DIV/0!</v>
      </c>
      <c r="I57" s="92">
        <v>317</v>
      </c>
      <c r="J57" s="82">
        <v>0.71924290220820186</v>
      </c>
      <c r="K57" s="82" t="e">
        <v>#DIV/0!</v>
      </c>
      <c r="L57" s="81" t="e">
        <v>#DIV/0!</v>
      </c>
    </row>
    <row r="58" spans="1:12" x14ac:dyDescent="0.4">
      <c r="A58" s="39" t="s">
        <v>244</v>
      </c>
      <c r="B58" s="183">
        <v>231</v>
      </c>
      <c r="C58" s="183">
        <v>0</v>
      </c>
      <c r="D58" s="82" t="e">
        <v>#DIV/0!</v>
      </c>
      <c r="E58" s="92">
        <v>231</v>
      </c>
      <c r="F58" s="183">
        <v>275</v>
      </c>
      <c r="G58" s="183">
        <v>0</v>
      </c>
      <c r="H58" s="82" t="e">
        <v>#DIV/0!</v>
      </c>
      <c r="I58" s="92">
        <v>275</v>
      </c>
      <c r="J58" s="82">
        <v>0.84</v>
      </c>
      <c r="K58" s="82" t="e">
        <v>#DIV/0!</v>
      </c>
      <c r="L58" s="81" t="e">
        <v>#DIV/0!</v>
      </c>
    </row>
    <row r="59" spans="1:12" x14ac:dyDescent="0.4">
      <c r="A59" s="38" t="s">
        <v>191</v>
      </c>
      <c r="B59" s="184">
        <v>154</v>
      </c>
      <c r="C59" s="138">
        <v>0</v>
      </c>
      <c r="D59" s="82" t="e">
        <v>#DIV/0!</v>
      </c>
      <c r="E59" s="92">
        <v>154</v>
      </c>
      <c r="F59" s="138">
        <v>300</v>
      </c>
      <c r="G59" s="184">
        <v>0</v>
      </c>
      <c r="H59" s="82" t="e">
        <v>#DIV/0!</v>
      </c>
      <c r="I59" s="92">
        <v>300</v>
      </c>
      <c r="J59" s="82">
        <v>0.51333333333333331</v>
      </c>
      <c r="K59" s="82" t="e">
        <v>#DIV/0!</v>
      </c>
      <c r="L59" s="81" t="e">
        <v>#DIV/0!</v>
      </c>
    </row>
    <row r="60" spans="1:12" x14ac:dyDescent="0.4">
      <c r="A60" s="34" t="s">
        <v>190</v>
      </c>
      <c r="B60" s="183">
        <v>399</v>
      </c>
      <c r="C60" s="126">
        <v>0</v>
      </c>
      <c r="D60" s="82" t="e">
        <v>#DIV/0!</v>
      </c>
      <c r="E60" s="91">
        <v>399</v>
      </c>
      <c r="F60" s="119">
        <v>603</v>
      </c>
      <c r="G60" s="182">
        <v>0</v>
      </c>
      <c r="H60" s="84" t="e">
        <v>#DIV/0!</v>
      </c>
      <c r="I60" s="91">
        <v>603</v>
      </c>
      <c r="J60" s="84">
        <v>0.6616915422885572</v>
      </c>
      <c r="K60" s="84" t="e">
        <v>#DIV/0!</v>
      </c>
      <c r="L60" s="89" t="e">
        <v>#DIV/0!</v>
      </c>
    </row>
    <row r="61" spans="1:12" x14ac:dyDescent="0.4">
      <c r="A61" s="66" t="s">
        <v>93</v>
      </c>
      <c r="B61" s="155"/>
      <c r="C61" s="155"/>
      <c r="D61" s="153"/>
      <c r="E61" s="154"/>
      <c r="F61" s="155"/>
      <c r="G61" s="155"/>
      <c r="H61" s="153"/>
      <c r="I61" s="154"/>
      <c r="J61" s="153"/>
      <c r="K61" s="153"/>
      <c r="L61" s="152"/>
    </row>
    <row r="62" spans="1:12" x14ac:dyDescent="0.4">
      <c r="A62" s="113" t="s">
        <v>189</v>
      </c>
      <c r="B62" s="181"/>
      <c r="C62" s="180"/>
      <c r="D62" s="179"/>
      <c r="E62" s="178"/>
      <c r="F62" s="181"/>
      <c r="G62" s="180"/>
      <c r="H62" s="179"/>
      <c r="I62" s="178"/>
      <c r="J62" s="177"/>
      <c r="K62" s="177"/>
      <c r="L62" s="176"/>
    </row>
    <row r="63" spans="1:12" s="28" customFormat="1" x14ac:dyDescent="0.4">
      <c r="A63" s="34" t="s">
        <v>188</v>
      </c>
      <c r="B63" s="106"/>
      <c r="C63" s="105"/>
      <c r="D63" s="104"/>
      <c r="E63" s="103"/>
      <c r="F63" s="106"/>
      <c r="G63" s="105"/>
      <c r="H63" s="104"/>
      <c r="I63" s="103"/>
      <c r="J63" s="102"/>
      <c r="K63" s="102"/>
      <c r="L63" s="101"/>
    </row>
    <row r="64" spans="1:12" s="28" customFormat="1" x14ac:dyDescent="0.4">
      <c r="A64" s="66" t="s">
        <v>187</v>
      </c>
      <c r="B64" s="213"/>
      <c r="C64" s="212"/>
      <c r="D64" s="211"/>
      <c r="E64" s="210"/>
      <c r="F64" s="213"/>
      <c r="G64" s="212"/>
      <c r="H64" s="211"/>
      <c r="I64" s="210"/>
      <c r="J64" s="209"/>
      <c r="K64" s="209"/>
      <c r="L64" s="208"/>
    </row>
    <row r="65" spans="1:12" s="28" customFormat="1" x14ac:dyDescent="0.4">
      <c r="A65" s="151" t="s">
        <v>186</v>
      </c>
      <c r="B65" s="219"/>
      <c r="C65" s="212"/>
      <c r="D65" s="211"/>
      <c r="E65" s="210"/>
      <c r="F65" s="213"/>
      <c r="G65" s="212"/>
      <c r="H65" s="211"/>
      <c r="I65" s="210"/>
      <c r="J65" s="209"/>
      <c r="K65" s="209"/>
      <c r="L65" s="208"/>
    </row>
    <row r="66" spans="1:12" x14ac:dyDescent="0.4">
      <c r="A66" s="28" t="s">
        <v>185</v>
      </c>
      <c r="C66" s="31"/>
      <c r="E66" s="62"/>
      <c r="G66" s="31"/>
      <c r="I66" s="62"/>
      <c r="K66" s="31"/>
    </row>
    <row r="67" spans="1:12" x14ac:dyDescent="0.4">
      <c r="A67" s="28" t="s">
        <v>184</v>
      </c>
      <c r="C67" s="31"/>
      <c r="E67" s="62"/>
      <c r="G67" s="31"/>
      <c r="I67" s="62"/>
      <c r="K67" s="31"/>
    </row>
    <row r="68" spans="1:12" s="28" customFormat="1" x14ac:dyDescent="0.4">
      <c r="A68" s="28" t="s">
        <v>183</v>
      </c>
      <c r="B68" s="29"/>
      <c r="C68" s="29"/>
      <c r="F68" s="29"/>
      <c r="G68" s="29"/>
      <c r="J68" s="29"/>
      <c r="K68" s="29"/>
    </row>
    <row r="69" spans="1:12" x14ac:dyDescent="0.4">
      <c r="A69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2009年11月下旬航空旅客輸送実績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12月(月間)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258</v>
      </c>
      <c r="C4" s="269" t="s">
        <v>257</v>
      </c>
      <c r="D4" s="274" t="s">
        <v>90</v>
      </c>
      <c r="E4" s="274"/>
      <c r="F4" s="275" t="s">
        <v>258</v>
      </c>
      <c r="G4" s="275" t="s">
        <v>257</v>
      </c>
      <c r="H4" s="274" t="s">
        <v>90</v>
      </c>
      <c r="I4" s="274"/>
      <c r="J4" s="275" t="s">
        <v>258</v>
      </c>
      <c r="K4" s="275" t="s">
        <v>257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455201</v>
      </c>
      <c r="C6" s="171">
        <v>499736</v>
      </c>
      <c r="D6" s="76">
        <v>0.91088294619559129</v>
      </c>
      <c r="E6" s="77">
        <v>-44535</v>
      </c>
      <c r="F6" s="171">
        <v>730839</v>
      </c>
      <c r="G6" s="171">
        <v>742406</v>
      </c>
      <c r="H6" s="76">
        <v>0.98441957635040667</v>
      </c>
      <c r="I6" s="77">
        <v>-11567</v>
      </c>
      <c r="J6" s="76">
        <v>0.62284716606530299</v>
      </c>
      <c r="K6" s="76">
        <v>0.67313033569233005</v>
      </c>
      <c r="L6" s="90">
        <v>-5.0283169627027058E-2</v>
      </c>
    </row>
    <row r="7" spans="1:17" s="58" customFormat="1" x14ac:dyDescent="0.4">
      <c r="A7" s="66" t="s">
        <v>87</v>
      </c>
      <c r="B7" s="171">
        <v>213070</v>
      </c>
      <c r="C7" s="171">
        <v>240644</v>
      </c>
      <c r="D7" s="76">
        <v>0.88541580093416006</v>
      </c>
      <c r="E7" s="77">
        <v>-27574</v>
      </c>
      <c r="F7" s="171">
        <v>346613</v>
      </c>
      <c r="G7" s="171">
        <v>357003</v>
      </c>
      <c r="H7" s="76">
        <v>0.97089660310977777</v>
      </c>
      <c r="I7" s="77">
        <v>-10390</v>
      </c>
      <c r="J7" s="76">
        <v>0.61472016340991253</v>
      </c>
      <c r="K7" s="76">
        <v>0.67406716470169714</v>
      </c>
      <c r="L7" s="90">
        <v>-5.9347001291784607E-2</v>
      </c>
    </row>
    <row r="8" spans="1:17" x14ac:dyDescent="0.4">
      <c r="A8" s="100" t="s">
        <v>222</v>
      </c>
      <c r="B8" s="172">
        <v>179525</v>
      </c>
      <c r="C8" s="172">
        <v>195294</v>
      </c>
      <c r="D8" s="88">
        <v>0.91925507184040467</v>
      </c>
      <c r="E8" s="74">
        <v>-15769</v>
      </c>
      <c r="F8" s="172">
        <v>279591</v>
      </c>
      <c r="G8" s="172">
        <v>286099</v>
      </c>
      <c r="H8" s="88">
        <v>0.977252629334601</v>
      </c>
      <c r="I8" s="74">
        <v>-6508</v>
      </c>
      <c r="J8" s="88">
        <v>0.64209863693752656</v>
      </c>
      <c r="K8" s="88">
        <v>0.68260986581567917</v>
      </c>
      <c r="L8" s="87">
        <v>-4.0511228878152616E-2</v>
      </c>
    </row>
    <row r="9" spans="1:17" x14ac:dyDescent="0.4">
      <c r="A9" s="38" t="s">
        <v>84</v>
      </c>
      <c r="B9" s="138">
        <v>113725</v>
      </c>
      <c r="C9" s="138">
        <v>124805</v>
      </c>
      <c r="D9" s="82">
        <v>0.91122150554865589</v>
      </c>
      <c r="E9" s="83">
        <v>-11080</v>
      </c>
      <c r="F9" s="138">
        <v>166969</v>
      </c>
      <c r="G9" s="138">
        <v>174558</v>
      </c>
      <c r="H9" s="82">
        <v>0.95652447896974069</v>
      </c>
      <c r="I9" s="83">
        <v>-7589</v>
      </c>
      <c r="J9" s="82">
        <v>0.68111445837251228</v>
      </c>
      <c r="K9" s="82">
        <v>0.71497725684299773</v>
      </c>
      <c r="L9" s="81">
        <v>-3.3862798470485456E-2</v>
      </c>
    </row>
    <row r="10" spans="1:17" x14ac:dyDescent="0.4">
      <c r="A10" s="39" t="s">
        <v>86</v>
      </c>
      <c r="B10" s="126">
        <v>13394</v>
      </c>
      <c r="C10" s="126">
        <v>12808</v>
      </c>
      <c r="D10" s="84">
        <v>1.0457526545908806</v>
      </c>
      <c r="E10" s="71">
        <v>586</v>
      </c>
      <c r="F10" s="126">
        <v>19154</v>
      </c>
      <c r="G10" s="126">
        <v>18893</v>
      </c>
      <c r="H10" s="84">
        <v>1.0138146403429842</v>
      </c>
      <c r="I10" s="71">
        <v>261</v>
      </c>
      <c r="J10" s="84">
        <v>0.69927952385924608</v>
      </c>
      <c r="K10" s="84">
        <v>0.67792304027946859</v>
      </c>
      <c r="L10" s="89">
        <v>2.1356483579777485E-2</v>
      </c>
    </row>
    <row r="11" spans="1:17" x14ac:dyDescent="0.4">
      <c r="A11" s="39" t="s">
        <v>197</v>
      </c>
      <c r="B11" s="126">
        <v>15260</v>
      </c>
      <c r="C11" s="126">
        <v>14283</v>
      </c>
      <c r="D11" s="84">
        <v>1.0684029965693482</v>
      </c>
      <c r="E11" s="71">
        <v>977</v>
      </c>
      <c r="F11" s="126">
        <v>25584</v>
      </c>
      <c r="G11" s="126">
        <v>21468</v>
      </c>
      <c r="H11" s="84">
        <v>1.1917272219116826</v>
      </c>
      <c r="I11" s="71">
        <v>4116</v>
      </c>
      <c r="J11" s="84">
        <v>0.59646654158849277</v>
      </c>
      <c r="K11" s="84">
        <v>0.66531581889323643</v>
      </c>
      <c r="L11" s="89">
        <v>-6.8849277304743661E-2</v>
      </c>
    </row>
    <row r="12" spans="1:17" x14ac:dyDescent="0.4">
      <c r="A12" s="39" t="s">
        <v>82</v>
      </c>
      <c r="B12" s="126">
        <v>16921</v>
      </c>
      <c r="C12" s="126">
        <v>17102</v>
      </c>
      <c r="D12" s="84">
        <v>0.98941644252134253</v>
      </c>
      <c r="E12" s="71">
        <v>-181</v>
      </c>
      <c r="F12" s="126">
        <v>30624</v>
      </c>
      <c r="G12" s="126">
        <v>30052</v>
      </c>
      <c r="H12" s="84">
        <v>1.0190336749633968</v>
      </c>
      <c r="I12" s="71">
        <v>572</v>
      </c>
      <c r="J12" s="84">
        <v>0.55254049111807735</v>
      </c>
      <c r="K12" s="84">
        <v>0.56908026088113939</v>
      </c>
      <c r="L12" s="89">
        <v>-1.653976976306204E-2</v>
      </c>
    </row>
    <row r="13" spans="1:17" x14ac:dyDescent="0.4">
      <c r="A13" s="39" t="s">
        <v>83</v>
      </c>
      <c r="B13" s="126">
        <v>20225</v>
      </c>
      <c r="C13" s="126">
        <v>24506</v>
      </c>
      <c r="D13" s="84">
        <v>0.82530808781522891</v>
      </c>
      <c r="E13" s="71">
        <v>-4281</v>
      </c>
      <c r="F13" s="126">
        <v>37260</v>
      </c>
      <c r="G13" s="126">
        <v>38608</v>
      </c>
      <c r="H13" s="84">
        <v>0.96508495648570247</v>
      </c>
      <c r="I13" s="71">
        <v>-1348</v>
      </c>
      <c r="J13" s="84">
        <v>0.54280730005367683</v>
      </c>
      <c r="K13" s="84">
        <v>0.63473891421467055</v>
      </c>
      <c r="L13" s="89">
        <v>-9.1931614160993713E-2</v>
      </c>
    </row>
    <row r="14" spans="1:17" x14ac:dyDescent="0.4">
      <c r="A14" s="41" t="s">
        <v>221</v>
      </c>
      <c r="B14" s="126">
        <v>0</v>
      </c>
      <c r="C14" s="125">
        <v>1790</v>
      </c>
      <c r="D14" s="36">
        <v>0</v>
      </c>
      <c r="E14" s="37">
        <v>-1790</v>
      </c>
      <c r="F14" s="126">
        <v>0</v>
      </c>
      <c r="G14" s="125">
        <v>2520</v>
      </c>
      <c r="H14" s="84">
        <v>0</v>
      </c>
      <c r="I14" s="71">
        <v>-2520</v>
      </c>
      <c r="J14" s="84" t="e">
        <v>#DIV/0!</v>
      </c>
      <c r="K14" s="84">
        <v>0.71031746031746035</v>
      </c>
      <c r="L14" s="89" t="e">
        <v>#DIV/0!</v>
      </c>
    </row>
    <row r="15" spans="1:17" s="28" customFormat="1" x14ac:dyDescent="0.4">
      <c r="A15" s="45" t="s">
        <v>220</v>
      </c>
      <c r="B15" s="125">
        <v>0</v>
      </c>
      <c r="C15" s="125">
        <v>0</v>
      </c>
      <c r="D15" s="36" t="e">
        <v>#DIV/0!</v>
      </c>
      <c r="E15" s="37">
        <v>0</v>
      </c>
      <c r="F15" s="125">
        <v>0</v>
      </c>
      <c r="G15" s="125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219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43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72">
        <v>32372</v>
      </c>
      <c r="C17" s="172">
        <v>44043</v>
      </c>
      <c r="D17" s="88">
        <v>0.73500896850804898</v>
      </c>
      <c r="E17" s="74">
        <v>-11671</v>
      </c>
      <c r="F17" s="172">
        <v>64011</v>
      </c>
      <c r="G17" s="172">
        <v>67824</v>
      </c>
      <c r="H17" s="88">
        <v>0.94378096249115362</v>
      </c>
      <c r="I17" s="74">
        <v>-3813</v>
      </c>
      <c r="J17" s="88">
        <v>0.50572557841620969</v>
      </c>
      <c r="K17" s="88">
        <v>0.6493719037508846</v>
      </c>
      <c r="L17" s="87">
        <v>-0.14364632533467492</v>
      </c>
    </row>
    <row r="18" spans="1:12" x14ac:dyDescent="0.4">
      <c r="A18" s="38" t="s">
        <v>217</v>
      </c>
      <c r="B18" s="138">
        <v>0</v>
      </c>
      <c r="C18" s="128">
        <v>0</v>
      </c>
      <c r="D18" s="82" t="e">
        <v>#DIV/0!</v>
      </c>
      <c r="E18" s="83">
        <v>0</v>
      </c>
      <c r="F18" s="138">
        <v>0</v>
      </c>
      <c r="G18" s="128">
        <v>0</v>
      </c>
      <c r="H18" s="82" t="e">
        <v>#DIV/0!</v>
      </c>
      <c r="I18" s="83">
        <v>0</v>
      </c>
      <c r="J18" s="82" t="e">
        <v>#DIV/0!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26">
        <v>0</v>
      </c>
      <c r="C19" s="125">
        <v>2938</v>
      </c>
      <c r="D19" s="84">
        <v>0</v>
      </c>
      <c r="E19" s="71">
        <v>-2938</v>
      </c>
      <c r="F19" s="126">
        <v>0</v>
      </c>
      <c r="G19" s="125">
        <v>4490</v>
      </c>
      <c r="H19" s="84">
        <v>0</v>
      </c>
      <c r="I19" s="71">
        <v>-4490</v>
      </c>
      <c r="J19" s="84" t="e">
        <v>#DIV/0!</v>
      </c>
      <c r="K19" s="84">
        <v>0.65434298440979954</v>
      </c>
      <c r="L19" s="89" t="e">
        <v>#DIV/0!</v>
      </c>
    </row>
    <row r="20" spans="1:12" x14ac:dyDescent="0.4">
      <c r="A20" s="39" t="s">
        <v>188</v>
      </c>
      <c r="B20" s="126">
        <v>2611</v>
      </c>
      <c r="C20" s="125">
        <v>3462</v>
      </c>
      <c r="D20" s="84">
        <v>0.75418833044482958</v>
      </c>
      <c r="E20" s="71">
        <v>-851</v>
      </c>
      <c r="F20" s="126">
        <v>4520</v>
      </c>
      <c r="G20" s="125">
        <v>4510</v>
      </c>
      <c r="H20" s="84">
        <v>1.0022172949002217</v>
      </c>
      <c r="I20" s="71">
        <v>10</v>
      </c>
      <c r="J20" s="84">
        <v>0.57765486725663717</v>
      </c>
      <c r="K20" s="84">
        <v>0.7676274944567627</v>
      </c>
      <c r="L20" s="89">
        <v>-0.18997262720012553</v>
      </c>
    </row>
    <row r="21" spans="1:12" x14ac:dyDescent="0.4">
      <c r="A21" s="39" t="s">
        <v>216</v>
      </c>
      <c r="B21" s="126">
        <v>4635</v>
      </c>
      <c r="C21" s="125">
        <v>6086</v>
      </c>
      <c r="D21" s="84">
        <v>0.76158396319421628</v>
      </c>
      <c r="E21" s="71">
        <v>-1451</v>
      </c>
      <c r="F21" s="126">
        <v>9265</v>
      </c>
      <c r="G21" s="125">
        <v>9285</v>
      </c>
      <c r="H21" s="84">
        <v>0.99784598815293479</v>
      </c>
      <c r="I21" s="71">
        <v>-20</v>
      </c>
      <c r="J21" s="84">
        <v>0.50026983270372372</v>
      </c>
      <c r="K21" s="84">
        <v>0.65546580506192786</v>
      </c>
      <c r="L21" s="89">
        <v>-0.15519597235820415</v>
      </c>
    </row>
    <row r="22" spans="1:12" x14ac:dyDescent="0.4">
      <c r="A22" s="39" t="s">
        <v>215</v>
      </c>
      <c r="B22" s="124">
        <v>2495</v>
      </c>
      <c r="C22" s="123">
        <v>2984</v>
      </c>
      <c r="D22" s="79">
        <v>0.83612600536193027</v>
      </c>
      <c r="E22" s="70">
        <v>-489</v>
      </c>
      <c r="F22" s="124">
        <v>4575</v>
      </c>
      <c r="G22" s="123">
        <v>4635</v>
      </c>
      <c r="H22" s="79">
        <v>0.98705501618122982</v>
      </c>
      <c r="I22" s="70">
        <v>-60</v>
      </c>
      <c r="J22" s="79">
        <v>0.54535519125683063</v>
      </c>
      <c r="K22" s="79">
        <v>0.64379719525350598</v>
      </c>
      <c r="L22" s="78">
        <v>-9.8442003996675354E-2</v>
      </c>
    </row>
    <row r="23" spans="1:12" x14ac:dyDescent="0.4">
      <c r="A23" s="45" t="s">
        <v>214</v>
      </c>
      <c r="B23" s="126">
        <v>0</v>
      </c>
      <c r="C23" s="125">
        <v>0</v>
      </c>
      <c r="D23" s="84" t="e">
        <v>#DIV/0!</v>
      </c>
      <c r="E23" s="71">
        <v>0</v>
      </c>
      <c r="F23" s="126">
        <v>0</v>
      </c>
      <c r="G23" s="125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213</v>
      </c>
      <c r="B24" s="126">
        <v>3169</v>
      </c>
      <c r="C24" s="125">
        <v>2651</v>
      </c>
      <c r="D24" s="84">
        <v>1.1953979630328178</v>
      </c>
      <c r="E24" s="71">
        <v>518</v>
      </c>
      <c r="F24" s="126">
        <v>5215</v>
      </c>
      <c r="G24" s="125">
        <v>4630</v>
      </c>
      <c r="H24" s="84">
        <v>1.1263498920086392</v>
      </c>
      <c r="I24" s="71">
        <v>585</v>
      </c>
      <c r="J24" s="84">
        <v>0.60767018216682644</v>
      </c>
      <c r="K24" s="84">
        <v>0.57257019438444923</v>
      </c>
      <c r="L24" s="89">
        <v>3.5099987782377218E-2</v>
      </c>
    </row>
    <row r="25" spans="1:12" x14ac:dyDescent="0.4">
      <c r="A25" s="39" t="s">
        <v>212</v>
      </c>
      <c r="B25" s="126">
        <v>2266</v>
      </c>
      <c r="C25" s="125">
        <v>2687</v>
      </c>
      <c r="D25" s="84">
        <v>0.84331968738369933</v>
      </c>
      <c r="E25" s="71">
        <v>-421</v>
      </c>
      <c r="F25" s="126">
        <v>4585</v>
      </c>
      <c r="G25" s="125">
        <v>4475</v>
      </c>
      <c r="H25" s="84">
        <v>1.0245810055865923</v>
      </c>
      <c r="I25" s="71">
        <v>110</v>
      </c>
      <c r="J25" s="84">
        <v>0.49422028353326064</v>
      </c>
      <c r="K25" s="84">
        <v>0.60044692737430172</v>
      </c>
      <c r="L25" s="89">
        <v>-0.10622664384104108</v>
      </c>
    </row>
    <row r="26" spans="1:12" x14ac:dyDescent="0.4">
      <c r="A26" s="39" t="s">
        <v>211</v>
      </c>
      <c r="B26" s="126">
        <v>1398</v>
      </c>
      <c r="C26" s="125">
        <v>0</v>
      </c>
      <c r="D26" s="84" t="e">
        <v>#DIV/0!</v>
      </c>
      <c r="E26" s="71">
        <v>1398</v>
      </c>
      <c r="F26" s="126">
        <v>4490</v>
      </c>
      <c r="G26" s="125">
        <v>0</v>
      </c>
      <c r="H26" s="84" t="e">
        <v>#DIV/0!</v>
      </c>
      <c r="I26" s="71">
        <v>4490</v>
      </c>
      <c r="J26" s="84">
        <v>0.31135857461024496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24">
        <v>2016</v>
      </c>
      <c r="C27" s="123">
        <v>1346</v>
      </c>
      <c r="D27" s="79">
        <v>1.4977711738484398</v>
      </c>
      <c r="E27" s="70">
        <v>670</v>
      </c>
      <c r="F27" s="124">
        <v>4615</v>
      </c>
      <c r="G27" s="123">
        <v>2695</v>
      </c>
      <c r="H27" s="79">
        <v>1.712430426716141</v>
      </c>
      <c r="I27" s="70">
        <v>1920</v>
      </c>
      <c r="J27" s="79">
        <v>0.43683640303358612</v>
      </c>
      <c r="K27" s="79">
        <v>0.49944341372912804</v>
      </c>
      <c r="L27" s="78">
        <v>-6.260701069554192E-2</v>
      </c>
    </row>
    <row r="28" spans="1:12" x14ac:dyDescent="0.4">
      <c r="A28" s="45" t="s">
        <v>209</v>
      </c>
      <c r="B28" s="126">
        <v>0</v>
      </c>
      <c r="C28" s="125">
        <v>1190</v>
      </c>
      <c r="D28" s="84">
        <v>0</v>
      </c>
      <c r="E28" s="71">
        <v>-1190</v>
      </c>
      <c r="F28" s="126">
        <v>0</v>
      </c>
      <c r="G28" s="125">
        <v>1950</v>
      </c>
      <c r="H28" s="84">
        <v>0</v>
      </c>
      <c r="I28" s="71">
        <v>-1950</v>
      </c>
      <c r="J28" s="84" t="e">
        <v>#DIV/0!</v>
      </c>
      <c r="K28" s="84">
        <v>0.61025641025641031</v>
      </c>
      <c r="L28" s="89" t="e">
        <v>#DIV/0!</v>
      </c>
    </row>
    <row r="29" spans="1:12" x14ac:dyDescent="0.4">
      <c r="A29" s="39" t="s">
        <v>208</v>
      </c>
      <c r="B29" s="126">
        <v>2262</v>
      </c>
      <c r="C29" s="125">
        <v>3070</v>
      </c>
      <c r="D29" s="84">
        <v>0.73680781758957659</v>
      </c>
      <c r="E29" s="71">
        <v>-808</v>
      </c>
      <c r="F29" s="126">
        <v>4630</v>
      </c>
      <c r="G29" s="125">
        <v>4630</v>
      </c>
      <c r="H29" s="84">
        <v>1</v>
      </c>
      <c r="I29" s="71">
        <v>0</v>
      </c>
      <c r="J29" s="84">
        <v>0.48855291576673865</v>
      </c>
      <c r="K29" s="84">
        <v>0.66306695464362853</v>
      </c>
      <c r="L29" s="89">
        <v>-0.17451403887688988</v>
      </c>
    </row>
    <row r="30" spans="1:12" x14ac:dyDescent="0.4">
      <c r="A30" s="45" t="s">
        <v>207</v>
      </c>
      <c r="B30" s="124">
        <v>0</v>
      </c>
      <c r="C30" s="123">
        <v>3793</v>
      </c>
      <c r="D30" s="79">
        <v>0</v>
      </c>
      <c r="E30" s="70">
        <v>-3793</v>
      </c>
      <c r="F30" s="124">
        <v>0</v>
      </c>
      <c r="G30" s="123">
        <v>4650</v>
      </c>
      <c r="H30" s="79">
        <v>0</v>
      </c>
      <c r="I30" s="70">
        <v>-4650</v>
      </c>
      <c r="J30" s="79" t="e">
        <v>#DIV/0!</v>
      </c>
      <c r="K30" s="79">
        <v>0.81569892473118277</v>
      </c>
      <c r="L30" s="78" t="e">
        <v>#DIV/0!</v>
      </c>
    </row>
    <row r="31" spans="1:12" x14ac:dyDescent="0.4">
      <c r="A31" s="45" t="s">
        <v>206</v>
      </c>
      <c r="B31" s="124">
        <v>2157</v>
      </c>
      <c r="C31" s="123">
        <v>3034</v>
      </c>
      <c r="D31" s="79">
        <v>0.71094264996704026</v>
      </c>
      <c r="E31" s="70">
        <v>-877</v>
      </c>
      <c r="F31" s="124">
        <v>4635</v>
      </c>
      <c r="G31" s="123">
        <v>4650</v>
      </c>
      <c r="H31" s="79">
        <v>0.99677419354838714</v>
      </c>
      <c r="I31" s="70">
        <v>-15</v>
      </c>
      <c r="J31" s="79">
        <v>0.46537216828478967</v>
      </c>
      <c r="K31" s="79">
        <v>0.65247311827956989</v>
      </c>
      <c r="L31" s="78">
        <v>-0.18710094999478022</v>
      </c>
    </row>
    <row r="32" spans="1:12" x14ac:dyDescent="0.4">
      <c r="A32" s="39" t="s">
        <v>205</v>
      </c>
      <c r="B32" s="126">
        <v>2018</v>
      </c>
      <c r="C32" s="125">
        <v>2339</v>
      </c>
      <c r="D32" s="84">
        <v>0.86276186404446342</v>
      </c>
      <c r="E32" s="71">
        <v>-321</v>
      </c>
      <c r="F32" s="126">
        <v>4625</v>
      </c>
      <c r="G32" s="125">
        <v>4635</v>
      </c>
      <c r="H32" s="84">
        <v>0.99784250269687158</v>
      </c>
      <c r="I32" s="71">
        <v>-10</v>
      </c>
      <c r="J32" s="84">
        <v>0.43632432432432433</v>
      </c>
      <c r="K32" s="84">
        <v>0.50463861920172604</v>
      </c>
      <c r="L32" s="89">
        <v>-6.8314294877401704E-2</v>
      </c>
    </row>
    <row r="33" spans="1:12" x14ac:dyDescent="0.4">
      <c r="A33" s="45" t="s">
        <v>204</v>
      </c>
      <c r="B33" s="124">
        <v>7345</v>
      </c>
      <c r="C33" s="123">
        <v>8463</v>
      </c>
      <c r="D33" s="79">
        <v>0.86789554531490021</v>
      </c>
      <c r="E33" s="70">
        <v>-1118</v>
      </c>
      <c r="F33" s="124">
        <v>12856</v>
      </c>
      <c r="G33" s="123">
        <v>12589</v>
      </c>
      <c r="H33" s="79">
        <v>1.0212089919771228</v>
      </c>
      <c r="I33" s="70">
        <v>267</v>
      </c>
      <c r="J33" s="79">
        <v>0.5713285625388923</v>
      </c>
      <c r="K33" s="79">
        <v>0.67225355469060288</v>
      </c>
      <c r="L33" s="78">
        <v>-0.10092499215171058</v>
      </c>
    </row>
    <row r="34" spans="1:12" x14ac:dyDescent="0.4">
      <c r="A34" s="100" t="s">
        <v>203</v>
      </c>
      <c r="B34" s="172">
        <v>1173</v>
      </c>
      <c r="C34" s="172">
        <v>1307</v>
      </c>
      <c r="D34" s="88">
        <v>0.89747513389441469</v>
      </c>
      <c r="E34" s="74">
        <v>-134</v>
      </c>
      <c r="F34" s="172">
        <v>3011</v>
      </c>
      <c r="G34" s="172">
        <v>3080</v>
      </c>
      <c r="H34" s="88">
        <v>0.97759740259740258</v>
      </c>
      <c r="I34" s="74">
        <v>-69</v>
      </c>
      <c r="J34" s="88">
        <v>0.38957157090667555</v>
      </c>
      <c r="K34" s="88">
        <v>0.42435064935064937</v>
      </c>
      <c r="L34" s="87">
        <v>-3.4779078443973821E-2</v>
      </c>
    </row>
    <row r="35" spans="1:12" x14ac:dyDescent="0.4">
      <c r="A35" s="38" t="s">
        <v>202</v>
      </c>
      <c r="B35" s="138">
        <v>609</v>
      </c>
      <c r="C35" s="128">
        <v>681</v>
      </c>
      <c r="D35" s="82">
        <v>0.89427312775330392</v>
      </c>
      <c r="E35" s="83">
        <v>-72</v>
      </c>
      <c r="F35" s="138">
        <v>1802</v>
      </c>
      <c r="G35" s="128">
        <v>1871</v>
      </c>
      <c r="H35" s="82">
        <v>0.963121325494388</v>
      </c>
      <c r="I35" s="83">
        <v>-69</v>
      </c>
      <c r="J35" s="82">
        <v>0.33795782463928969</v>
      </c>
      <c r="K35" s="82">
        <v>0.36397648316408338</v>
      </c>
      <c r="L35" s="81">
        <v>-2.6018658524793681E-2</v>
      </c>
    </row>
    <row r="36" spans="1:12" x14ac:dyDescent="0.4">
      <c r="A36" s="39" t="s">
        <v>201</v>
      </c>
      <c r="B36" s="126">
        <v>564</v>
      </c>
      <c r="C36" s="125">
        <v>626</v>
      </c>
      <c r="D36" s="84">
        <v>0.90095846645367417</v>
      </c>
      <c r="E36" s="71">
        <v>-62</v>
      </c>
      <c r="F36" s="126">
        <v>1209</v>
      </c>
      <c r="G36" s="125">
        <v>1209</v>
      </c>
      <c r="H36" s="84">
        <v>1</v>
      </c>
      <c r="I36" s="71">
        <v>0</v>
      </c>
      <c r="J36" s="84">
        <v>0.4665012406947891</v>
      </c>
      <c r="K36" s="84">
        <v>0.51778329197684037</v>
      </c>
      <c r="L36" s="89">
        <v>-5.1282051282051266E-2</v>
      </c>
    </row>
    <row r="37" spans="1:12" s="58" customFormat="1" x14ac:dyDescent="0.4">
      <c r="A37" s="66" t="s">
        <v>85</v>
      </c>
      <c r="B37" s="137">
        <v>222098</v>
      </c>
      <c r="C37" s="137">
        <v>245079</v>
      </c>
      <c r="D37" s="76">
        <v>0.90623023596472974</v>
      </c>
      <c r="E37" s="77">
        <v>-22981</v>
      </c>
      <c r="F37" s="137">
        <v>353854</v>
      </c>
      <c r="G37" s="137">
        <v>363883</v>
      </c>
      <c r="H37" s="76">
        <v>0.97243894328671576</v>
      </c>
      <c r="I37" s="77">
        <v>-10029</v>
      </c>
      <c r="J37" s="76">
        <v>0.6276543433167352</v>
      </c>
      <c r="K37" s="76">
        <v>0.67351044154302342</v>
      </c>
      <c r="L37" s="90">
        <v>-4.5856098226288222E-2</v>
      </c>
    </row>
    <row r="38" spans="1:12" s="58" customFormat="1" x14ac:dyDescent="0.4">
      <c r="A38" s="100" t="s">
        <v>200</v>
      </c>
      <c r="B38" s="171">
        <v>220048</v>
      </c>
      <c r="C38" s="171">
        <v>245079</v>
      </c>
      <c r="D38" s="76">
        <v>0.89786558619873591</v>
      </c>
      <c r="E38" s="77">
        <v>-25031</v>
      </c>
      <c r="F38" s="171">
        <v>349293</v>
      </c>
      <c r="G38" s="171">
        <v>363883</v>
      </c>
      <c r="H38" s="76">
        <v>0.95990469464085981</v>
      </c>
      <c r="I38" s="77">
        <v>-14590</v>
      </c>
      <c r="J38" s="76">
        <v>0.62998113331787353</v>
      </c>
      <c r="K38" s="76">
        <v>0.67351044154302342</v>
      </c>
      <c r="L38" s="90">
        <v>-4.3529308225149888E-2</v>
      </c>
    </row>
    <row r="39" spans="1:12" x14ac:dyDescent="0.4">
      <c r="A39" s="39" t="s">
        <v>84</v>
      </c>
      <c r="B39" s="125">
        <v>94458</v>
      </c>
      <c r="C39" s="135">
        <v>101976</v>
      </c>
      <c r="D39" s="97">
        <v>0.92627677100494232</v>
      </c>
      <c r="E39" s="70">
        <v>-7518</v>
      </c>
      <c r="F39" s="134">
        <v>135631</v>
      </c>
      <c r="G39" s="125">
        <v>137263</v>
      </c>
      <c r="H39" s="79">
        <v>0.98811041577118375</v>
      </c>
      <c r="I39" s="71">
        <v>-1632</v>
      </c>
      <c r="J39" s="84">
        <v>0.69643370615862155</v>
      </c>
      <c r="K39" s="84">
        <v>0.74292416747411905</v>
      </c>
      <c r="L39" s="89">
        <v>-4.64904613154975E-2</v>
      </c>
    </row>
    <row r="40" spans="1:12" x14ac:dyDescent="0.4">
      <c r="A40" s="39" t="s">
        <v>199</v>
      </c>
      <c r="B40" s="125">
        <v>4689</v>
      </c>
      <c r="C40" s="125">
        <v>4090</v>
      </c>
      <c r="D40" s="82">
        <v>1.1464547677261614</v>
      </c>
      <c r="E40" s="70">
        <v>599</v>
      </c>
      <c r="F40" s="126">
        <v>6683</v>
      </c>
      <c r="G40" s="125">
        <v>6686</v>
      </c>
      <c r="H40" s="79">
        <v>0.99955130122644331</v>
      </c>
      <c r="I40" s="71">
        <v>-3</v>
      </c>
      <c r="J40" s="84">
        <v>0.7016310040401017</v>
      </c>
      <c r="K40" s="84">
        <v>0.61172599461561472</v>
      </c>
      <c r="L40" s="89">
        <v>8.9905009424486981E-2</v>
      </c>
    </row>
    <row r="41" spans="1:12" x14ac:dyDescent="0.4">
      <c r="A41" s="39" t="s">
        <v>198</v>
      </c>
      <c r="B41" s="125">
        <v>13127</v>
      </c>
      <c r="C41" s="125">
        <v>14303</v>
      </c>
      <c r="D41" s="82">
        <v>0.91777948682094668</v>
      </c>
      <c r="E41" s="70">
        <v>-1176</v>
      </c>
      <c r="F41" s="126">
        <v>19714</v>
      </c>
      <c r="G41" s="125">
        <v>19444</v>
      </c>
      <c r="H41" s="79">
        <v>1.0138860316807241</v>
      </c>
      <c r="I41" s="71">
        <v>270</v>
      </c>
      <c r="J41" s="84">
        <v>0.66587196915897329</v>
      </c>
      <c r="K41" s="84">
        <v>0.73559967084961941</v>
      </c>
      <c r="L41" s="89">
        <v>-6.9727701690646127E-2</v>
      </c>
    </row>
    <row r="42" spans="1:12" x14ac:dyDescent="0.4">
      <c r="A42" s="45" t="s">
        <v>197</v>
      </c>
      <c r="B42" s="125">
        <v>14614</v>
      </c>
      <c r="C42" s="125">
        <v>17277</v>
      </c>
      <c r="D42" s="82">
        <v>0.84586444405857497</v>
      </c>
      <c r="E42" s="70">
        <v>-2663</v>
      </c>
      <c r="F42" s="126">
        <v>27334</v>
      </c>
      <c r="G42" s="125">
        <v>32823</v>
      </c>
      <c r="H42" s="79">
        <v>0.83276970417085583</v>
      </c>
      <c r="I42" s="71">
        <v>-5489</v>
      </c>
      <c r="J42" s="84">
        <v>0.5346454964513061</v>
      </c>
      <c r="K42" s="84">
        <v>0.52636870487158394</v>
      </c>
      <c r="L42" s="89">
        <v>8.2767915797221647E-3</v>
      </c>
    </row>
    <row r="43" spans="1:12" x14ac:dyDescent="0.4">
      <c r="A43" s="45" t="s">
        <v>196</v>
      </c>
      <c r="B43" s="125">
        <v>10986</v>
      </c>
      <c r="C43" s="125">
        <v>11389</v>
      </c>
      <c r="D43" s="82">
        <v>0.964614979366055</v>
      </c>
      <c r="E43" s="70">
        <v>-403</v>
      </c>
      <c r="F43" s="126">
        <v>19452</v>
      </c>
      <c r="G43" s="125">
        <v>21562</v>
      </c>
      <c r="H43" s="79">
        <v>0.90214265838048413</v>
      </c>
      <c r="I43" s="71">
        <v>-2110</v>
      </c>
      <c r="J43" s="84">
        <v>0.56477483035163478</v>
      </c>
      <c r="K43" s="84">
        <v>0.52819775531026802</v>
      </c>
      <c r="L43" s="89">
        <v>3.6577075041366758E-2</v>
      </c>
    </row>
    <row r="44" spans="1:12" x14ac:dyDescent="0.4">
      <c r="A44" s="39" t="s">
        <v>82</v>
      </c>
      <c r="B44" s="125">
        <v>32523</v>
      </c>
      <c r="C44" s="125">
        <v>35334</v>
      </c>
      <c r="D44" s="82">
        <v>0.92044489726608936</v>
      </c>
      <c r="E44" s="70">
        <v>-2811</v>
      </c>
      <c r="F44" s="126">
        <v>53756</v>
      </c>
      <c r="G44" s="125">
        <v>53910</v>
      </c>
      <c r="H44" s="79">
        <v>0.99714338712669259</v>
      </c>
      <c r="I44" s="71">
        <v>-154</v>
      </c>
      <c r="J44" s="84">
        <v>0.60501153359624971</v>
      </c>
      <c r="K44" s="84">
        <v>0.65542570951585977</v>
      </c>
      <c r="L44" s="89">
        <v>-5.041417591961006E-2</v>
      </c>
    </row>
    <row r="45" spans="1:12" x14ac:dyDescent="0.4">
      <c r="A45" s="39" t="s">
        <v>83</v>
      </c>
      <c r="B45" s="125">
        <v>17566</v>
      </c>
      <c r="C45" s="125">
        <v>23254</v>
      </c>
      <c r="D45" s="82">
        <v>0.75539692095983491</v>
      </c>
      <c r="E45" s="70">
        <v>-5688</v>
      </c>
      <c r="F45" s="130">
        <v>30964</v>
      </c>
      <c r="G45" s="125">
        <v>33478</v>
      </c>
      <c r="H45" s="79">
        <v>0.92490590835772746</v>
      </c>
      <c r="I45" s="71">
        <v>-2514</v>
      </c>
      <c r="J45" s="84">
        <v>0.56730396589587906</v>
      </c>
      <c r="K45" s="84">
        <v>0.69460541250970786</v>
      </c>
      <c r="L45" s="89">
        <v>-0.12730144661382881</v>
      </c>
    </row>
    <row r="46" spans="1:12" x14ac:dyDescent="0.4">
      <c r="A46" s="39" t="s">
        <v>81</v>
      </c>
      <c r="B46" s="125">
        <v>6048</v>
      </c>
      <c r="C46" s="125">
        <v>6800</v>
      </c>
      <c r="D46" s="82">
        <v>0.88941176470588235</v>
      </c>
      <c r="E46" s="70">
        <v>-752</v>
      </c>
      <c r="F46" s="129">
        <v>8370</v>
      </c>
      <c r="G46" s="125">
        <v>8370</v>
      </c>
      <c r="H46" s="79">
        <v>1</v>
      </c>
      <c r="I46" s="71">
        <v>0</v>
      </c>
      <c r="J46" s="84">
        <v>0.72258064516129028</v>
      </c>
      <c r="K46" s="84">
        <v>0.81242532855436078</v>
      </c>
      <c r="L46" s="89">
        <v>-8.9844683393070501E-2</v>
      </c>
    </row>
    <row r="47" spans="1:12" x14ac:dyDescent="0.4">
      <c r="A47" s="39" t="s">
        <v>195</v>
      </c>
      <c r="B47" s="125">
        <v>2894</v>
      </c>
      <c r="C47" s="128">
        <v>2881</v>
      </c>
      <c r="D47" s="82">
        <v>1.0045123221103784</v>
      </c>
      <c r="E47" s="70">
        <v>13</v>
      </c>
      <c r="F47" s="126">
        <v>4216</v>
      </c>
      <c r="G47" s="125">
        <v>4814</v>
      </c>
      <c r="H47" s="79">
        <v>0.87577897798088911</v>
      </c>
      <c r="I47" s="71">
        <v>-598</v>
      </c>
      <c r="J47" s="84">
        <v>0.68643263757115747</v>
      </c>
      <c r="K47" s="84">
        <v>0.59846281678437885</v>
      </c>
      <c r="L47" s="89">
        <v>8.7969820786778619E-2</v>
      </c>
    </row>
    <row r="48" spans="1:12" x14ac:dyDescent="0.4">
      <c r="A48" s="39" t="s">
        <v>194</v>
      </c>
      <c r="B48" s="125">
        <v>2879</v>
      </c>
      <c r="C48" s="128">
        <v>0</v>
      </c>
      <c r="D48" s="82" t="e">
        <v>#DIV/0!</v>
      </c>
      <c r="E48" s="70">
        <v>2879</v>
      </c>
      <c r="F48" s="124">
        <v>3845</v>
      </c>
      <c r="G48" s="125">
        <v>0</v>
      </c>
      <c r="H48" s="79" t="e">
        <v>#DIV/0!</v>
      </c>
      <c r="I48" s="71">
        <v>3845</v>
      </c>
      <c r="J48" s="84">
        <v>0.7487646293888166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25">
        <v>5395</v>
      </c>
      <c r="C49" s="125">
        <v>6474</v>
      </c>
      <c r="D49" s="82">
        <v>0.83333333333333337</v>
      </c>
      <c r="E49" s="70">
        <v>-1079</v>
      </c>
      <c r="F49" s="124">
        <v>8369</v>
      </c>
      <c r="G49" s="125">
        <v>8370</v>
      </c>
      <c r="H49" s="79">
        <v>0.99988052568697727</v>
      </c>
      <c r="I49" s="71">
        <v>-1</v>
      </c>
      <c r="J49" s="84">
        <v>0.64464093679053647</v>
      </c>
      <c r="K49" s="84">
        <v>0.77347670250896061</v>
      </c>
      <c r="L49" s="89">
        <v>-0.12883576571842414</v>
      </c>
    </row>
    <row r="50" spans="1:12" x14ac:dyDescent="0.4">
      <c r="A50" s="45" t="s">
        <v>78</v>
      </c>
      <c r="B50" s="125">
        <v>2605</v>
      </c>
      <c r="C50" s="123">
        <v>4606</v>
      </c>
      <c r="D50" s="82">
        <v>0.56556665219279201</v>
      </c>
      <c r="E50" s="70">
        <v>-2001</v>
      </c>
      <c r="F50" s="126">
        <v>3808</v>
      </c>
      <c r="G50" s="125">
        <v>8370</v>
      </c>
      <c r="H50" s="79">
        <v>0.45495818399044208</v>
      </c>
      <c r="I50" s="71">
        <v>-4562</v>
      </c>
      <c r="J50" s="84">
        <v>0.68408613445378152</v>
      </c>
      <c r="K50" s="79">
        <v>0.5502986857825567</v>
      </c>
      <c r="L50" s="78">
        <v>0.13378744867122483</v>
      </c>
    </row>
    <row r="51" spans="1:12" x14ac:dyDescent="0.4">
      <c r="A51" s="39" t="s">
        <v>79</v>
      </c>
      <c r="B51" s="125">
        <v>3958</v>
      </c>
      <c r="C51" s="125">
        <v>5532</v>
      </c>
      <c r="D51" s="82">
        <v>0.71547360809833693</v>
      </c>
      <c r="E51" s="71">
        <v>-1574</v>
      </c>
      <c r="F51" s="126">
        <v>8369</v>
      </c>
      <c r="G51" s="125">
        <v>8370</v>
      </c>
      <c r="H51" s="84">
        <v>0.99988052568697727</v>
      </c>
      <c r="I51" s="71">
        <v>-1</v>
      </c>
      <c r="J51" s="84">
        <v>0.47293583462779304</v>
      </c>
      <c r="K51" s="84">
        <v>0.66093189964157706</v>
      </c>
      <c r="L51" s="89">
        <v>-0.18799606501378402</v>
      </c>
    </row>
    <row r="52" spans="1:12" x14ac:dyDescent="0.4">
      <c r="A52" s="39" t="s">
        <v>75</v>
      </c>
      <c r="B52" s="125">
        <v>5290</v>
      </c>
      <c r="C52" s="125">
        <v>6571</v>
      </c>
      <c r="D52" s="82">
        <v>0.80505250342413637</v>
      </c>
      <c r="E52" s="71">
        <v>-1281</v>
      </c>
      <c r="F52" s="126">
        <v>11347</v>
      </c>
      <c r="G52" s="125">
        <v>11557</v>
      </c>
      <c r="H52" s="84">
        <v>0.98182919442761962</v>
      </c>
      <c r="I52" s="71">
        <v>-210</v>
      </c>
      <c r="J52" s="84">
        <v>0.46620252048999733</v>
      </c>
      <c r="K52" s="84">
        <v>0.56857315912434025</v>
      </c>
      <c r="L52" s="89">
        <v>-0.10237063863434293</v>
      </c>
    </row>
    <row r="53" spans="1:12" x14ac:dyDescent="0.4">
      <c r="A53" s="39" t="s">
        <v>77</v>
      </c>
      <c r="B53" s="125">
        <v>1257</v>
      </c>
      <c r="C53" s="125">
        <v>2102</v>
      </c>
      <c r="D53" s="82">
        <v>0.59800190294957178</v>
      </c>
      <c r="E53" s="71">
        <v>-845</v>
      </c>
      <c r="F53" s="126">
        <v>3720</v>
      </c>
      <c r="G53" s="125">
        <v>3720</v>
      </c>
      <c r="H53" s="84">
        <v>1</v>
      </c>
      <c r="I53" s="71">
        <v>0</v>
      </c>
      <c r="J53" s="84">
        <v>0.3379032258064516</v>
      </c>
      <c r="K53" s="84">
        <v>0.56505376344086022</v>
      </c>
      <c r="L53" s="89">
        <v>-0.22715053763440862</v>
      </c>
    </row>
    <row r="54" spans="1:12" x14ac:dyDescent="0.4">
      <c r="A54" s="39" t="s">
        <v>76</v>
      </c>
      <c r="B54" s="125">
        <v>1759</v>
      </c>
      <c r="C54" s="125">
        <v>2490</v>
      </c>
      <c r="D54" s="82">
        <v>0.70642570281124495</v>
      </c>
      <c r="E54" s="71">
        <v>-731</v>
      </c>
      <c r="F54" s="126">
        <v>3715</v>
      </c>
      <c r="G54" s="125">
        <v>5146</v>
      </c>
      <c r="H54" s="84">
        <v>0.72191993781577923</v>
      </c>
      <c r="I54" s="71">
        <v>-1431</v>
      </c>
      <c r="J54" s="84">
        <v>0.47348586810228804</v>
      </c>
      <c r="K54" s="84">
        <v>0.4838709677419355</v>
      </c>
      <c r="L54" s="89">
        <v>-1.0385099639647455E-2</v>
      </c>
    </row>
    <row r="55" spans="1:12" x14ac:dyDescent="0.4">
      <c r="A55" s="41" t="s">
        <v>246</v>
      </c>
      <c r="B55" s="120">
        <v>0</v>
      </c>
      <c r="C55" s="120">
        <v>0</v>
      </c>
      <c r="D55" s="86" t="e">
        <v>#DIV/0!</v>
      </c>
      <c r="E55" s="85">
        <v>0</v>
      </c>
      <c r="F55" s="121">
        <v>0</v>
      </c>
      <c r="G55" s="120">
        <v>0</v>
      </c>
      <c r="H55" s="86" t="e">
        <v>#DIV/0!</v>
      </c>
      <c r="I55" s="85">
        <v>0</v>
      </c>
      <c r="J55" s="86" t="e">
        <v>#DIV/0!</v>
      </c>
      <c r="K55" s="86" t="e">
        <v>#DIV/0!</v>
      </c>
      <c r="L55" s="156" t="e">
        <v>#DIV/0!</v>
      </c>
    </row>
    <row r="56" spans="1:12" x14ac:dyDescent="0.4">
      <c r="A56" s="100" t="s">
        <v>192</v>
      </c>
      <c r="B56" s="122">
        <v>2050</v>
      </c>
      <c r="C56" s="122">
        <v>0</v>
      </c>
      <c r="D56" s="88" t="e">
        <v>#DIV/0!</v>
      </c>
      <c r="E56" s="74">
        <v>2050</v>
      </c>
      <c r="F56" s="122">
        <v>4561</v>
      </c>
      <c r="G56" s="122">
        <v>0</v>
      </c>
      <c r="H56" s="88" t="e">
        <v>#DIV/0!</v>
      </c>
      <c r="I56" s="74">
        <v>4561</v>
      </c>
      <c r="J56" s="88">
        <v>0.44946283709712781</v>
      </c>
      <c r="K56" s="88" t="e">
        <v>#DIV/0!</v>
      </c>
      <c r="L56" s="87" t="e">
        <v>#DIV/0!</v>
      </c>
    </row>
    <row r="57" spans="1:12" x14ac:dyDescent="0.4">
      <c r="A57" s="41" t="s">
        <v>245</v>
      </c>
      <c r="B57" s="191">
        <v>520</v>
      </c>
      <c r="C57" s="191">
        <v>0</v>
      </c>
      <c r="D57" s="82" t="e">
        <v>#DIV/0!</v>
      </c>
      <c r="E57" s="83">
        <v>520</v>
      </c>
      <c r="F57" s="191">
        <v>931</v>
      </c>
      <c r="G57" s="191">
        <v>0</v>
      </c>
      <c r="H57" s="82" t="e">
        <v>#DIV/0!</v>
      </c>
      <c r="I57" s="83">
        <v>931</v>
      </c>
      <c r="J57" s="82">
        <v>0.55853920515574651</v>
      </c>
      <c r="K57" s="82" t="e">
        <v>#DIV/0!</v>
      </c>
      <c r="L57" s="81" t="e">
        <v>#DIV/0!</v>
      </c>
    </row>
    <row r="58" spans="1:12" x14ac:dyDescent="0.4">
      <c r="A58" s="39" t="s">
        <v>244</v>
      </c>
      <c r="B58" s="191">
        <v>426</v>
      </c>
      <c r="C58" s="191">
        <v>0</v>
      </c>
      <c r="D58" s="82" t="e">
        <v>#DIV/0!</v>
      </c>
      <c r="E58" s="83">
        <v>426</v>
      </c>
      <c r="F58" s="191">
        <v>840</v>
      </c>
      <c r="G58" s="191">
        <v>0</v>
      </c>
      <c r="H58" s="82" t="e">
        <v>#DIV/0!</v>
      </c>
      <c r="I58" s="83">
        <v>840</v>
      </c>
      <c r="J58" s="82">
        <v>0.50714285714285712</v>
      </c>
      <c r="K58" s="82" t="e">
        <v>#DIV/0!</v>
      </c>
      <c r="L58" s="81" t="e">
        <v>#DIV/0!</v>
      </c>
    </row>
    <row r="59" spans="1:12" x14ac:dyDescent="0.4">
      <c r="A59" s="38" t="s">
        <v>191</v>
      </c>
      <c r="B59" s="191">
        <v>336</v>
      </c>
      <c r="C59" s="191">
        <v>0</v>
      </c>
      <c r="D59" s="82" t="e">
        <v>#DIV/0!</v>
      </c>
      <c r="E59" s="83">
        <v>336</v>
      </c>
      <c r="F59" s="191">
        <v>929</v>
      </c>
      <c r="G59" s="191">
        <v>0</v>
      </c>
      <c r="H59" s="82" t="e">
        <v>#DIV/0!</v>
      </c>
      <c r="I59" s="83">
        <v>929</v>
      </c>
      <c r="J59" s="82">
        <v>0.36167922497308935</v>
      </c>
      <c r="K59" s="82" t="e">
        <v>#DIV/0!</v>
      </c>
      <c r="L59" s="81" t="e">
        <v>#DIV/0!</v>
      </c>
    </row>
    <row r="60" spans="1:12" x14ac:dyDescent="0.4">
      <c r="A60" s="34" t="s">
        <v>190</v>
      </c>
      <c r="B60" s="200">
        <v>768</v>
      </c>
      <c r="C60" s="200">
        <v>0</v>
      </c>
      <c r="D60" s="84" t="e">
        <v>#DIV/0!</v>
      </c>
      <c r="E60" s="71">
        <v>768</v>
      </c>
      <c r="F60" s="200">
        <v>1861</v>
      </c>
      <c r="G60" s="200">
        <v>0</v>
      </c>
      <c r="H60" s="84" t="e">
        <v>#DIV/0!</v>
      </c>
      <c r="I60" s="71">
        <v>1861</v>
      </c>
      <c r="J60" s="84">
        <v>0.41268135411069318</v>
      </c>
      <c r="K60" s="84" t="e">
        <v>#DIV/0!</v>
      </c>
      <c r="L60" s="89" t="e">
        <v>#DIV/0!</v>
      </c>
    </row>
    <row r="61" spans="1:12" x14ac:dyDescent="0.4">
      <c r="A61" s="66" t="s">
        <v>93</v>
      </c>
      <c r="B61" s="171">
        <v>19807</v>
      </c>
      <c r="C61" s="171">
        <v>14013</v>
      </c>
      <c r="D61" s="76">
        <v>1.4134732034539357</v>
      </c>
      <c r="E61" s="77">
        <v>5794</v>
      </c>
      <c r="F61" s="171">
        <v>29913</v>
      </c>
      <c r="G61" s="171">
        <v>21520</v>
      </c>
      <c r="H61" s="76">
        <v>1.3900092936802975</v>
      </c>
      <c r="I61" s="77">
        <v>8393</v>
      </c>
      <c r="J61" s="76">
        <v>0.66215357871159697</v>
      </c>
      <c r="K61" s="76">
        <v>0.65116171003717471</v>
      </c>
      <c r="L61" s="90">
        <v>1.0991868674422256E-2</v>
      </c>
    </row>
    <row r="62" spans="1:12" x14ac:dyDescent="0.4">
      <c r="A62" s="113" t="s">
        <v>189</v>
      </c>
      <c r="B62" s="199">
        <v>12048</v>
      </c>
      <c r="C62" s="199">
        <v>12853</v>
      </c>
      <c r="D62" s="170">
        <v>0.9373687076947016</v>
      </c>
      <c r="E62" s="198">
        <v>-805</v>
      </c>
      <c r="F62" s="199">
        <v>16461</v>
      </c>
      <c r="G62" s="199">
        <v>19396</v>
      </c>
      <c r="H62" s="170">
        <v>0.84868014023509997</v>
      </c>
      <c r="I62" s="198">
        <v>-2935</v>
      </c>
      <c r="J62" s="197">
        <v>0.73191179150719887</v>
      </c>
      <c r="K62" s="197">
        <v>0.6626624046195092</v>
      </c>
      <c r="L62" s="196">
        <v>6.9249386887689668E-2</v>
      </c>
    </row>
    <row r="63" spans="1:12" s="28" customFormat="1" x14ac:dyDescent="0.4">
      <c r="A63" s="45" t="s">
        <v>188</v>
      </c>
      <c r="B63" s="225">
        <v>5946</v>
      </c>
      <c r="C63" s="224">
        <v>1160</v>
      </c>
      <c r="D63" s="79">
        <v>5.1258620689655174</v>
      </c>
      <c r="E63" s="70">
        <v>4786</v>
      </c>
      <c r="F63" s="225">
        <v>10974</v>
      </c>
      <c r="G63" s="224">
        <v>2124</v>
      </c>
      <c r="H63" s="79">
        <v>5.166666666666667</v>
      </c>
      <c r="I63" s="70">
        <v>8850</v>
      </c>
      <c r="J63" s="223">
        <v>0.54182613449972661</v>
      </c>
      <c r="K63" s="223">
        <v>0.54613935969868177</v>
      </c>
      <c r="L63" s="222">
        <v>-4.3132251989551618E-3</v>
      </c>
    </row>
    <row r="64" spans="1:12" s="28" customFormat="1" x14ac:dyDescent="0.4">
      <c r="A64" s="34" t="s">
        <v>256</v>
      </c>
      <c r="B64" s="195">
        <v>1813</v>
      </c>
      <c r="C64" s="194">
        <v>0</v>
      </c>
      <c r="D64" s="79" t="e">
        <v>#DIV/0!</v>
      </c>
      <c r="E64" s="70">
        <v>1813</v>
      </c>
      <c r="F64" s="195">
        <v>2478</v>
      </c>
      <c r="G64" s="194">
        <v>0</v>
      </c>
      <c r="H64" s="79" t="e">
        <v>#DIV/0!</v>
      </c>
      <c r="I64" s="70">
        <v>2478</v>
      </c>
      <c r="J64" s="223">
        <v>0.73163841807909602</v>
      </c>
      <c r="K64" s="223" t="e">
        <v>#DIV/0!</v>
      </c>
      <c r="L64" s="222" t="e">
        <v>#DIV/0!</v>
      </c>
    </row>
    <row r="65" spans="1:12" s="28" customFormat="1" x14ac:dyDescent="0.4">
      <c r="A65" s="66" t="s">
        <v>187</v>
      </c>
      <c r="B65" s="171">
        <v>226</v>
      </c>
      <c r="C65" s="171">
        <v>0</v>
      </c>
      <c r="D65" s="76" t="e">
        <v>#DIV/0!</v>
      </c>
      <c r="E65" s="77">
        <v>226</v>
      </c>
      <c r="F65" s="171">
        <v>459</v>
      </c>
      <c r="G65" s="171">
        <v>0</v>
      </c>
      <c r="H65" s="76" t="e">
        <v>#DIV/0!</v>
      </c>
      <c r="I65" s="77">
        <v>459</v>
      </c>
      <c r="J65" s="76">
        <v>0.49237472766884532</v>
      </c>
      <c r="K65" s="76" t="e">
        <v>#DIV/0!</v>
      </c>
      <c r="L65" s="90" t="e">
        <v>#DIV/0!</v>
      </c>
    </row>
    <row r="66" spans="1:12" s="28" customFormat="1" x14ac:dyDescent="0.4">
      <c r="A66" s="151" t="s">
        <v>255</v>
      </c>
      <c r="B66" s="207">
        <v>226</v>
      </c>
      <c r="C66" s="205">
        <v>0</v>
      </c>
      <c r="D66" s="95" t="e">
        <v>#DIV/0!</v>
      </c>
      <c r="E66" s="74">
        <v>226</v>
      </c>
      <c r="F66" s="206">
        <v>459</v>
      </c>
      <c r="G66" s="205">
        <v>0</v>
      </c>
      <c r="H66" s="88" t="e">
        <v>#DIV/0!</v>
      </c>
      <c r="I66" s="74">
        <v>459</v>
      </c>
      <c r="J66" s="204">
        <v>0.49237472766884532</v>
      </c>
      <c r="K66" s="204" t="e">
        <v>#DIV/0!</v>
      </c>
      <c r="L66" s="203" t="e">
        <v>#DIV/0!</v>
      </c>
    </row>
    <row r="67" spans="1:12" x14ac:dyDescent="0.4">
      <c r="A67" s="28" t="s">
        <v>185</v>
      </c>
      <c r="C67" s="31"/>
      <c r="E67" s="62"/>
      <c r="G67" s="31"/>
      <c r="I67" s="62"/>
      <c r="K67" s="31"/>
    </row>
    <row r="68" spans="1:12" x14ac:dyDescent="0.4">
      <c r="A68" s="28" t="s">
        <v>184</v>
      </c>
    </row>
    <row r="69" spans="1:12" s="28" customFormat="1" x14ac:dyDescent="0.4">
      <c r="A69" s="28" t="s">
        <v>183</v>
      </c>
      <c r="B69" s="29"/>
      <c r="C69" s="29"/>
      <c r="F69" s="29"/>
      <c r="G69" s="29"/>
      <c r="J69" s="29"/>
      <c r="K69" s="29"/>
    </row>
    <row r="70" spans="1:12" x14ac:dyDescent="0.4">
      <c r="A70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2009年12月月間航空旅客輸送実績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0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12月(上旬)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226</v>
      </c>
      <c r="G2" s="293"/>
      <c r="H2" s="293"/>
      <c r="I2" s="294"/>
      <c r="J2" s="292" t="s">
        <v>225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260</v>
      </c>
      <c r="C4" s="269" t="s">
        <v>259</v>
      </c>
      <c r="D4" s="267" t="s">
        <v>90</v>
      </c>
      <c r="E4" s="267"/>
      <c r="F4" s="281" t="s">
        <v>260</v>
      </c>
      <c r="G4" s="281" t="s">
        <v>259</v>
      </c>
      <c r="H4" s="267" t="s">
        <v>90</v>
      </c>
      <c r="I4" s="267"/>
      <c r="J4" s="281" t="s">
        <v>260</v>
      </c>
      <c r="K4" s="281" t="s">
        <v>259</v>
      </c>
      <c r="L4" s="282" t="s">
        <v>88</v>
      </c>
    </row>
    <row r="5" spans="1:17" s="61" customFormat="1" x14ac:dyDescent="0.4">
      <c r="A5" s="267"/>
      <c r="B5" s="268"/>
      <c r="C5" s="270"/>
      <c r="D5" s="100" t="s">
        <v>89</v>
      </c>
      <c r="E5" s="100" t="s">
        <v>88</v>
      </c>
      <c r="F5" s="281"/>
      <c r="G5" s="281"/>
      <c r="H5" s="100" t="s">
        <v>89</v>
      </c>
      <c r="I5" s="100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144447</v>
      </c>
      <c r="C6" s="136">
        <v>152637</v>
      </c>
      <c r="D6" s="65">
        <v>0.94634328504884135</v>
      </c>
      <c r="E6" s="80">
        <v>-8190</v>
      </c>
      <c r="F6" s="136">
        <v>227186</v>
      </c>
      <c r="G6" s="136">
        <v>230997</v>
      </c>
      <c r="H6" s="65">
        <v>0.983501950241778</v>
      </c>
      <c r="I6" s="80">
        <v>-3811</v>
      </c>
      <c r="J6" s="65">
        <v>0.63580942487653291</v>
      </c>
      <c r="K6" s="65">
        <v>0.66077481525734105</v>
      </c>
      <c r="L6" s="75">
        <v>-2.4965390380808139E-2</v>
      </c>
    </row>
    <row r="7" spans="1:17" s="30" customFormat="1" x14ac:dyDescent="0.4">
      <c r="A7" s="66" t="s">
        <v>87</v>
      </c>
      <c r="B7" s="136">
        <v>69659</v>
      </c>
      <c r="C7" s="136">
        <v>75734</v>
      </c>
      <c r="D7" s="65">
        <v>0.91978503710354664</v>
      </c>
      <c r="E7" s="80">
        <v>-6075</v>
      </c>
      <c r="F7" s="136">
        <v>111327</v>
      </c>
      <c r="G7" s="136">
        <v>114803</v>
      </c>
      <c r="H7" s="65">
        <v>0.96972204559114306</v>
      </c>
      <c r="I7" s="80">
        <v>-3476</v>
      </c>
      <c r="J7" s="65">
        <v>0.62571523529781636</v>
      </c>
      <c r="K7" s="65">
        <v>0.65968659355591752</v>
      </c>
      <c r="L7" s="75">
        <v>-3.3971358258101159E-2</v>
      </c>
    </row>
    <row r="8" spans="1:17" x14ac:dyDescent="0.4">
      <c r="A8" s="100" t="s">
        <v>222</v>
      </c>
      <c r="B8" s="122">
        <v>58862</v>
      </c>
      <c r="C8" s="122">
        <v>61842</v>
      </c>
      <c r="D8" s="68">
        <v>0.95181268393648333</v>
      </c>
      <c r="E8" s="73">
        <v>-2980</v>
      </c>
      <c r="F8" s="122">
        <v>89392</v>
      </c>
      <c r="G8" s="122">
        <v>92034</v>
      </c>
      <c r="H8" s="68">
        <v>0.97129321772388466</v>
      </c>
      <c r="I8" s="73">
        <v>-2642</v>
      </c>
      <c r="J8" s="68">
        <v>0.6584705566493646</v>
      </c>
      <c r="K8" s="68">
        <v>0.6719473238151118</v>
      </c>
      <c r="L8" s="72">
        <v>-1.3476767165747194E-2</v>
      </c>
    </row>
    <row r="9" spans="1:17" x14ac:dyDescent="0.4">
      <c r="A9" s="38" t="s">
        <v>84</v>
      </c>
      <c r="B9" s="138">
        <v>38653</v>
      </c>
      <c r="C9" s="138">
        <v>40595</v>
      </c>
      <c r="D9" s="46">
        <v>0.95216159625569652</v>
      </c>
      <c r="E9" s="52">
        <v>-1942</v>
      </c>
      <c r="F9" s="138">
        <v>54302</v>
      </c>
      <c r="G9" s="138">
        <v>56974</v>
      </c>
      <c r="H9" s="46">
        <v>0.95310141468038057</v>
      </c>
      <c r="I9" s="52">
        <v>-2672</v>
      </c>
      <c r="J9" s="46">
        <v>0.7118154027475968</v>
      </c>
      <c r="K9" s="46">
        <v>0.7125179906624074</v>
      </c>
      <c r="L9" s="59">
        <v>-7.0258791481059291E-4</v>
      </c>
    </row>
    <row r="10" spans="1:17" x14ac:dyDescent="0.4">
      <c r="A10" s="39" t="s">
        <v>86</v>
      </c>
      <c r="B10" s="126">
        <v>4066</v>
      </c>
      <c r="C10" s="126">
        <v>3917</v>
      </c>
      <c r="D10" s="36">
        <v>1.0380393158029104</v>
      </c>
      <c r="E10" s="37">
        <v>149</v>
      </c>
      <c r="F10" s="126">
        <v>5000</v>
      </c>
      <c r="G10" s="126">
        <v>5000</v>
      </c>
      <c r="H10" s="36">
        <v>1</v>
      </c>
      <c r="I10" s="37">
        <v>0</v>
      </c>
      <c r="J10" s="36">
        <v>0.81320000000000003</v>
      </c>
      <c r="K10" s="36">
        <v>0.78339999999999999</v>
      </c>
      <c r="L10" s="35">
        <v>2.9800000000000049E-2</v>
      </c>
    </row>
    <row r="11" spans="1:17" x14ac:dyDescent="0.4">
      <c r="A11" s="39" t="s">
        <v>197</v>
      </c>
      <c r="B11" s="126">
        <v>4401</v>
      </c>
      <c r="C11" s="126">
        <v>4420</v>
      </c>
      <c r="D11" s="36">
        <v>0.99570135746606336</v>
      </c>
      <c r="E11" s="37">
        <v>-19</v>
      </c>
      <c r="F11" s="126">
        <v>8150</v>
      </c>
      <c r="G11" s="126">
        <v>6720</v>
      </c>
      <c r="H11" s="36">
        <v>1.2127976190476191</v>
      </c>
      <c r="I11" s="37">
        <v>1430</v>
      </c>
      <c r="J11" s="36">
        <v>0.54</v>
      </c>
      <c r="K11" s="36">
        <v>0.65773809523809523</v>
      </c>
      <c r="L11" s="35">
        <v>-0.1177380952380952</v>
      </c>
    </row>
    <row r="12" spans="1:17" x14ac:dyDescent="0.4">
      <c r="A12" s="39" t="s">
        <v>82</v>
      </c>
      <c r="B12" s="126">
        <v>5373</v>
      </c>
      <c r="C12" s="126">
        <v>5047</v>
      </c>
      <c r="D12" s="36">
        <v>1.0645928274222309</v>
      </c>
      <c r="E12" s="37">
        <v>326</v>
      </c>
      <c r="F12" s="126">
        <v>9570</v>
      </c>
      <c r="G12" s="126">
        <v>9570</v>
      </c>
      <c r="H12" s="36">
        <v>1</v>
      </c>
      <c r="I12" s="37">
        <v>0</v>
      </c>
      <c r="J12" s="36">
        <v>0.56144200626959251</v>
      </c>
      <c r="K12" s="36">
        <v>0.52737722048066871</v>
      </c>
      <c r="L12" s="35">
        <v>3.4064785788923801E-2</v>
      </c>
    </row>
    <row r="13" spans="1:17" x14ac:dyDescent="0.4">
      <c r="A13" s="39" t="s">
        <v>83</v>
      </c>
      <c r="B13" s="126">
        <v>6369</v>
      </c>
      <c r="C13" s="126">
        <v>6722</v>
      </c>
      <c r="D13" s="36">
        <v>0.94748586730139839</v>
      </c>
      <c r="E13" s="37">
        <v>-353</v>
      </c>
      <c r="F13" s="126">
        <v>12370</v>
      </c>
      <c r="G13" s="126">
        <v>12370</v>
      </c>
      <c r="H13" s="36">
        <v>1</v>
      </c>
      <c r="I13" s="37">
        <v>0</v>
      </c>
      <c r="J13" s="36">
        <v>0.51487469684721099</v>
      </c>
      <c r="K13" s="36">
        <v>0.5434114793856103</v>
      </c>
      <c r="L13" s="35">
        <v>-2.8536782538399308E-2</v>
      </c>
    </row>
    <row r="14" spans="1:17" x14ac:dyDescent="0.4">
      <c r="A14" s="41" t="s">
        <v>221</v>
      </c>
      <c r="B14" s="126">
        <v>0</v>
      </c>
      <c r="C14" s="125">
        <v>1141</v>
      </c>
      <c r="D14" s="36">
        <v>0</v>
      </c>
      <c r="E14" s="63">
        <v>-1141</v>
      </c>
      <c r="F14" s="126">
        <v>0</v>
      </c>
      <c r="G14" s="126">
        <v>1400</v>
      </c>
      <c r="H14" s="46">
        <v>0</v>
      </c>
      <c r="I14" s="52">
        <v>-1400</v>
      </c>
      <c r="J14" s="60" t="e">
        <v>#DIV/0!</v>
      </c>
      <c r="K14" s="36">
        <v>0.81499999999999995</v>
      </c>
      <c r="L14" s="35" t="e">
        <v>#DIV/0!</v>
      </c>
    </row>
    <row r="15" spans="1:17" x14ac:dyDescent="0.4">
      <c r="A15" s="45" t="s">
        <v>220</v>
      </c>
      <c r="B15" s="125">
        <v>0</v>
      </c>
      <c r="C15" s="125">
        <v>0</v>
      </c>
      <c r="D15" s="60" t="e">
        <v>#DIV/0!</v>
      </c>
      <c r="E15" s="37">
        <v>0</v>
      </c>
      <c r="F15" s="125">
        <v>0</v>
      </c>
      <c r="G15" s="125">
        <v>0</v>
      </c>
      <c r="H15" s="46" t="e">
        <v>#DIV/0!</v>
      </c>
      <c r="I15" s="52">
        <v>0</v>
      </c>
      <c r="J15" s="36" t="e">
        <v>#DIV/0!</v>
      </c>
      <c r="K15" s="36" t="e">
        <v>#DIV/0!</v>
      </c>
      <c r="L15" s="35" t="e">
        <v>#DIV/0!</v>
      </c>
    </row>
    <row r="16" spans="1:17" s="31" customFormat="1" x14ac:dyDescent="0.4">
      <c r="A16" s="45" t="s">
        <v>219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22">
        <v>10393</v>
      </c>
      <c r="C17" s="122">
        <v>13470</v>
      </c>
      <c r="D17" s="68">
        <v>0.77156644394951746</v>
      </c>
      <c r="E17" s="73">
        <v>-3077</v>
      </c>
      <c r="F17" s="122">
        <v>21045</v>
      </c>
      <c r="G17" s="122">
        <v>22028</v>
      </c>
      <c r="H17" s="68">
        <v>0.95537497730161614</v>
      </c>
      <c r="I17" s="73">
        <v>-983</v>
      </c>
      <c r="J17" s="68">
        <v>0.49384651936326918</v>
      </c>
      <c r="K17" s="68">
        <v>0.61149446159433452</v>
      </c>
      <c r="L17" s="72">
        <v>-0.11764794223106534</v>
      </c>
    </row>
    <row r="18" spans="1:12" x14ac:dyDescent="0.4">
      <c r="A18" s="38" t="s">
        <v>217</v>
      </c>
      <c r="B18" s="128">
        <v>0</v>
      </c>
      <c r="C18" s="128">
        <v>0</v>
      </c>
      <c r="D18" s="36" t="e">
        <v>#DIV/0!</v>
      </c>
      <c r="E18" s="37">
        <v>0</v>
      </c>
      <c r="F18" s="128">
        <v>0</v>
      </c>
      <c r="G18" s="128">
        <v>0</v>
      </c>
      <c r="H18" s="46" t="e">
        <v>#DIV/0!</v>
      </c>
      <c r="I18" s="37">
        <v>0</v>
      </c>
      <c r="J18" s="36" t="e">
        <v>#DIV/0!</v>
      </c>
      <c r="K18" s="36" t="e">
        <v>#DIV/0!</v>
      </c>
      <c r="L18" s="59" t="e">
        <v>#DIV/0!</v>
      </c>
    </row>
    <row r="19" spans="1:12" x14ac:dyDescent="0.4">
      <c r="A19" s="39" t="s">
        <v>197</v>
      </c>
      <c r="B19" s="125">
        <v>0</v>
      </c>
      <c r="C19" s="125">
        <v>788</v>
      </c>
      <c r="D19" s="36">
        <v>0</v>
      </c>
      <c r="E19" s="37">
        <v>-788</v>
      </c>
      <c r="F19" s="125">
        <v>0</v>
      </c>
      <c r="G19" s="125">
        <v>1500</v>
      </c>
      <c r="H19" s="36">
        <v>0</v>
      </c>
      <c r="I19" s="37">
        <v>-1500</v>
      </c>
      <c r="J19" s="43" t="e">
        <v>#DIV/0!</v>
      </c>
      <c r="K19" s="36">
        <v>0.52533333333333332</v>
      </c>
      <c r="L19" s="35" t="e">
        <v>#DIV/0!</v>
      </c>
    </row>
    <row r="20" spans="1:12" x14ac:dyDescent="0.4">
      <c r="A20" s="39" t="s">
        <v>188</v>
      </c>
      <c r="B20" s="125">
        <v>953</v>
      </c>
      <c r="C20" s="125">
        <v>1162</v>
      </c>
      <c r="D20" s="36">
        <v>0.82013769363166955</v>
      </c>
      <c r="E20" s="37">
        <v>-209</v>
      </c>
      <c r="F20" s="125">
        <v>1455</v>
      </c>
      <c r="G20" s="125">
        <v>1450</v>
      </c>
      <c r="H20" s="43">
        <v>1.0034482758620689</v>
      </c>
      <c r="I20" s="37">
        <v>5</v>
      </c>
      <c r="J20" s="36">
        <v>0.65498281786941581</v>
      </c>
      <c r="K20" s="36">
        <v>0.80137931034482757</v>
      </c>
      <c r="L20" s="35">
        <v>-0.14639649247541175</v>
      </c>
    </row>
    <row r="21" spans="1:12" x14ac:dyDescent="0.4">
      <c r="A21" s="39" t="s">
        <v>216</v>
      </c>
      <c r="B21" s="125">
        <v>1335</v>
      </c>
      <c r="C21" s="125">
        <v>1786</v>
      </c>
      <c r="D21" s="36">
        <v>0.74748040313549835</v>
      </c>
      <c r="E21" s="37">
        <v>-451</v>
      </c>
      <c r="F21" s="125">
        <v>2985</v>
      </c>
      <c r="G21" s="125">
        <v>2995</v>
      </c>
      <c r="H21" s="36">
        <v>0.996661101836394</v>
      </c>
      <c r="I21" s="37">
        <v>-10</v>
      </c>
      <c r="J21" s="36">
        <v>0.44723618090452261</v>
      </c>
      <c r="K21" s="36">
        <v>0.59632721202003336</v>
      </c>
      <c r="L21" s="35">
        <v>-0.14909103111551075</v>
      </c>
    </row>
    <row r="22" spans="1:12" x14ac:dyDescent="0.4">
      <c r="A22" s="39" t="s">
        <v>215</v>
      </c>
      <c r="B22" s="123">
        <v>616</v>
      </c>
      <c r="C22" s="123">
        <v>874</v>
      </c>
      <c r="D22" s="36">
        <v>0.70480549199084663</v>
      </c>
      <c r="E22" s="44">
        <v>-258</v>
      </c>
      <c r="F22" s="123">
        <v>1470</v>
      </c>
      <c r="G22" s="123">
        <v>1495</v>
      </c>
      <c r="H22" s="43">
        <v>0.98327759197324416</v>
      </c>
      <c r="I22" s="44">
        <v>-25</v>
      </c>
      <c r="J22" s="43">
        <v>0.41904761904761906</v>
      </c>
      <c r="K22" s="36">
        <v>0.58461538461538465</v>
      </c>
      <c r="L22" s="42">
        <v>-0.16556776556776559</v>
      </c>
    </row>
    <row r="23" spans="1:12" x14ac:dyDescent="0.4">
      <c r="A23" s="45" t="s">
        <v>214</v>
      </c>
      <c r="B23" s="125">
        <v>0</v>
      </c>
      <c r="C23" s="125">
        <v>0</v>
      </c>
      <c r="D23" s="36" t="e">
        <v>#DIV/0!</v>
      </c>
      <c r="E23" s="37">
        <v>0</v>
      </c>
      <c r="F23" s="125">
        <v>0</v>
      </c>
      <c r="G23" s="125">
        <v>0</v>
      </c>
      <c r="H23" s="36" t="e">
        <v>#DIV/0!</v>
      </c>
      <c r="I23" s="37">
        <v>0</v>
      </c>
      <c r="J23" s="36" t="e">
        <v>#DIV/0!</v>
      </c>
      <c r="K23" s="36" t="e">
        <v>#DIV/0!</v>
      </c>
      <c r="L23" s="35" t="e">
        <v>#DIV/0!</v>
      </c>
    </row>
    <row r="24" spans="1:12" x14ac:dyDescent="0.4">
      <c r="A24" s="45" t="s">
        <v>213</v>
      </c>
      <c r="B24" s="125">
        <v>1435</v>
      </c>
      <c r="C24" s="125">
        <v>1020</v>
      </c>
      <c r="D24" s="36">
        <v>1.4068627450980393</v>
      </c>
      <c r="E24" s="37">
        <v>415</v>
      </c>
      <c r="F24" s="125">
        <v>1935</v>
      </c>
      <c r="G24" s="125">
        <v>1490</v>
      </c>
      <c r="H24" s="36">
        <v>1.2986577181208054</v>
      </c>
      <c r="I24" s="37">
        <v>445</v>
      </c>
      <c r="J24" s="36">
        <v>0.74160206718346255</v>
      </c>
      <c r="K24" s="36">
        <v>0.68456375838926176</v>
      </c>
      <c r="L24" s="35">
        <v>5.7038308794200798E-2</v>
      </c>
    </row>
    <row r="25" spans="1:12" x14ac:dyDescent="0.4">
      <c r="A25" s="39" t="s">
        <v>212</v>
      </c>
      <c r="B25" s="125">
        <v>967</v>
      </c>
      <c r="C25" s="125">
        <v>822</v>
      </c>
      <c r="D25" s="36">
        <v>1.1763990267639903</v>
      </c>
      <c r="E25" s="37">
        <v>145</v>
      </c>
      <c r="F25" s="125">
        <v>1465</v>
      </c>
      <c r="G25" s="125">
        <v>1490</v>
      </c>
      <c r="H25" s="36">
        <v>0.98322147651006708</v>
      </c>
      <c r="I25" s="37">
        <v>-25</v>
      </c>
      <c r="J25" s="36">
        <v>0.66006825938566549</v>
      </c>
      <c r="K25" s="36">
        <v>0.55167785234899325</v>
      </c>
      <c r="L25" s="35">
        <v>0.10839040703667224</v>
      </c>
    </row>
    <row r="26" spans="1:12" x14ac:dyDescent="0.4">
      <c r="A26" s="39" t="s">
        <v>211</v>
      </c>
      <c r="B26" s="128">
        <v>434</v>
      </c>
      <c r="C26" s="128">
        <v>0</v>
      </c>
      <c r="D26" s="36" t="e">
        <v>#DIV/0!</v>
      </c>
      <c r="E26" s="37">
        <v>434</v>
      </c>
      <c r="F26" s="128">
        <v>1500</v>
      </c>
      <c r="G26" s="128">
        <v>0</v>
      </c>
      <c r="H26" s="36" t="e">
        <v>#DIV/0!</v>
      </c>
      <c r="I26" s="37">
        <v>1500</v>
      </c>
      <c r="J26" s="36">
        <v>0.28933333333333333</v>
      </c>
      <c r="K26" s="36" t="e">
        <v>#DIV/0!</v>
      </c>
      <c r="L26" s="35" t="e">
        <v>#DIV/0!</v>
      </c>
    </row>
    <row r="27" spans="1:12" x14ac:dyDescent="0.4">
      <c r="A27" s="39" t="s">
        <v>210</v>
      </c>
      <c r="B27" s="123">
        <v>539</v>
      </c>
      <c r="C27" s="123">
        <v>279</v>
      </c>
      <c r="D27" s="36">
        <v>1.9318996415770608</v>
      </c>
      <c r="E27" s="44">
        <v>260</v>
      </c>
      <c r="F27" s="123">
        <v>1500</v>
      </c>
      <c r="G27" s="123">
        <v>900</v>
      </c>
      <c r="H27" s="43">
        <v>1.6666666666666667</v>
      </c>
      <c r="I27" s="44">
        <v>600</v>
      </c>
      <c r="J27" s="43">
        <v>0.35933333333333334</v>
      </c>
      <c r="K27" s="36">
        <v>0.31</v>
      </c>
      <c r="L27" s="42">
        <v>4.933333333333334E-2</v>
      </c>
    </row>
    <row r="28" spans="1:12" x14ac:dyDescent="0.4">
      <c r="A28" s="45" t="s">
        <v>209</v>
      </c>
      <c r="B28" s="125">
        <v>0</v>
      </c>
      <c r="C28" s="125">
        <v>359</v>
      </c>
      <c r="D28" s="36">
        <v>0</v>
      </c>
      <c r="E28" s="37">
        <v>-359</v>
      </c>
      <c r="F28" s="125">
        <v>0</v>
      </c>
      <c r="G28" s="125">
        <v>600</v>
      </c>
      <c r="H28" s="36">
        <v>0</v>
      </c>
      <c r="I28" s="37">
        <v>-600</v>
      </c>
      <c r="J28" s="36" t="e">
        <v>#DIV/0!</v>
      </c>
      <c r="K28" s="36">
        <v>0.59833333333333338</v>
      </c>
      <c r="L28" s="35" t="e">
        <v>#DIV/0!</v>
      </c>
    </row>
    <row r="29" spans="1:12" x14ac:dyDescent="0.4">
      <c r="A29" s="39" t="s">
        <v>208</v>
      </c>
      <c r="B29" s="125">
        <v>639</v>
      </c>
      <c r="C29" s="125">
        <v>933</v>
      </c>
      <c r="D29" s="36">
        <v>0.68488745980707399</v>
      </c>
      <c r="E29" s="37">
        <v>-294</v>
      </c>
      <c r="F29" s="125">
        <v>1495</v>
      </c>
      <c r="G29" s="125">
        <v>1495</v>
      </c>
      <c r="H29" s="36">
        <v>1</v>
      </c>
      <c r="I29" s="37">
        <v>0</v>
      </c>
      <c r="J29" s="36">
        <v>0.42742474916387962</v>
      </c>
      <c r="K29" s="36">
        <v>0.62408026755852841</v>
      </c>
      <c r="L29" s="35">
        <v>-0.19665551839464879</v>
      </c>
    </row>
    <row r="30" spans="1:12" x14ac:dyDescent="0.4">
      <c r="A30" s="45" t="s">
        <v>207</v>
      </c>
      <c r="B30" s="123">
        <v>0</v>
      </c>
      <c r="C30" s="123">
        <v>1222</v>
      </c>
      <c r="D30" s="36">
        <v>0</v>
      </c>
      <c r="E30" s="44">
        <v>-1222</v>
      </c>
      <c r="F30" s="123">
        <v>0</v>
      </c>
      <c r="G30" s="123">
        <v>1500</v>
      </c>
      <c r="H30" s="43">
        <v>0</v>
      </c>
      <c r="I30" s="44">
        <v>-1500</v>
      </c>
      <c r="J30" s="43" t="e">
        <v>#DIV/0!</v>
      </c>
      <c r="K30" s="36">
        <v>0.81466666666666665</v>
      </c>
      <c r="L30" s="42" t="e">
        <v>#DIV/0!</v>
      </c>
    </row>
    <row r="31" spans="1:12" x14ac:dyDescent="0.4">
      <c r="A31" s="45" t="s">
        <v>206</v>
      </c>
      <c r="B31" s="123">
        <v>635</v>
      </c>
      <c r="C31" s="123">
        <v>950</v>
      </c>
      <c r="D31" s="43">
        <v>0.66842105263157892</v>
      </c>
      <c r="E31" s="44">
        <v>-315</v>
      </c>
      <c r="F31" s="123">
        <v>1500</v>
      </c>
      <c r="G31" s="123">
        <v>1500</v>
      </c>
      <c r="H31" s="43">
        <v>1</v>
      </c>
      <c r="I31" s="44">
        <v>0</v>
      </c>
      <c r="J31" s="43">
        <v>0.42333333333333334</v>
      </c>
      <c r="K31" s="43">
        <v>0.6333333333333333</v>
      </c>
      <c r="L31" s="42">
        <v>-0.21</v>
      </c>
    </row>
    <row r="32" spans="1:12" x14ac:dyDescent="0.4">
      <c r="A32" s="39" t="s">
        <v>205</v>
      </c>
      <c r="B32" s="125">
        <v>471</v>
      </c>
      <c r="C32" s="125">
        <v>543</v>
      </c>
      <c r="D32" s="36">
        <v>0.86740331491712708</v>
      </c>
      <c r="E32" s="37">
        <v>-72</v>
      </c>
      <c r="F32" s="125">
        <v>1485</v>
      </c>
      <c r="G32" s="125">
        <v>1490</v>
      </c>
      <c r="H32" s="36">
        <v>0.99664429530201337</v>
      </c>
      <c r="I32" s="37">
        <v>-5</v>
      </c>
      <c r="J32" s="36">
        <v>0.31717171717171716</v>
      </c>
      <c r="K32" s="36">
        <v>0.36442953020134228</v>
      </c>
      <c r="L32" s="35">
        <v>-4.7257813029625118E-2</v>
      </c>
    </row>
    <row r="33" spans="1:64" x14ac:dyDescent="0.4">
      <c r="A33" s="45" t="s">
        <v>113</v>
      </c>
      <c r="B33" s="123">
        <v>2369</v>
      </c>
      <c r="C33" s="123">
        <v>2732</v>
      </c>
      <c r="D33" s="43">
        <v>0.8671303074670571</v>
      </c>
      <c r="E33" s="44">
        <v>-363</v>
      </c>
      <c r="F33" s="123">
        <v>4255</v>
      </c>
      <c r="G33" s="123">
        <v>4123</v>
      </c>
      <c r="H33" s="43">
        <v>1.0320155226776619</v>
      </c>
      <c r="I33" s="44">
        <v>132</v>
      </c>
      <c r="J33" s="43">
        <v>0.55675675675675673</v>
      </c>
      <c r="K33" s="43">
        <v>0.6626243026922144</v>
      </c>
      <c r="L33" s="42">
        <v>-0.10586754593545766</v>
      </c>
    </row>
    <row r="34" spans="1:64" x14ac:dyDescent="0.4">
      <c r="A34" s="100" t="s">
        <v>203</v>
      </c>
      <c r="B34" s="122">
        <v>404</v>
      </c>
      <c r="C34" s="122">
        <v>422</v>
      </c>
      <c r="D34" s="68">
        <v>0.95734597156398105</v>
      </c>
      <c r="E34" s="73">
        <v>-18</v>
      </c>
      <c r="F34" s="122">
        <v>890</v>
      </c>
      <c r="G34" s="122">
        <v>741</v>
      </c>
      <c r="H34" s="68">
        <v>1.2010796221322537</v>
      </c>
      <c r="I34" s="73">
        <v>149</v>
      </c>
      <c r="J34" s="68">
        <v>0.45393258426966293</v>
      </c>
      <c r="K34" s="68">
        <v>0.5695006747638327</v>
      </c>
      <c r="L34" s="72">
        <v>-0.11556809049416977</v>
      </c>
    </row>
    <row r="35" spans="1:64" x14ac:dyDescent="0.4">
      <c r="A35" s="38" t="s">
        <v>202</v>
      </c>
      <c r="B35" s="128">
        <v>209</v>
      </c>
      <c r="C35" s="128">
        <v>198</v>
      </c>
      <c r="D35" s="46">
        <v>1.0555555555555556</v>
      </c>
      <c r="E35" s="52">
        <v>11</v>
      </c>
      <c r="F35" s="128">
        <v>500</v>
      </c>
      <c r="G35" s="128">
        <v>351</v>
      </c>
      <c r="H35" s="46">
        <v>1.4245014245014245</v>
      </c>
      <c r="I35" s="52">
        <v>149</v>
      </c>
      <c r="J35" s="46">
        <v>0.41799999999999998</v>
      </c>
      <c r="K35" s="46">
        <v>0.5641025641025641</v>
      </c>
      <c r="L35" s="59">
        <v>-0.14610256410256411</v>
      </c>
    </row>
    <row r="36" spans="1:64" x14ac:dyDescent="0.4">
      <c r="A36" s="39" t="s">
        <v>201</v>
      </c>
      <c r="B36" s="125">
        <v>195</v>
      </c>
      <c r="C36" s="125">
        <v>224</v>
      </c>
      <c r="D36" s="36">
        <v>0.8705357142857143</v>
      </c>
      <c r="E36" s="37">
        <v>-29</v>
      </c>
      <c r="F36" s="125">
        <v>390</v>
      </c>
      <c r="G36" s="125">
        <v>390</v>
      </c>
      <c r="H36" s="36">
        <v>1</v>
      </c>
      <c r="I36" s="37">
        <v>0</v>
      </c>
      <c r="J36" s="36">
        <v>0.5</v>
      </c>
      <c r="K36" s="36">
        <v>0.57435897435897432</v>
      </c>
      <c r="L36" s="35">
        <v>-7.4358974358974317E-2</v>
      </c>
    </row>
    <row r="37" spans="1:64" s="58" customFormat="1" x14ac:dyDescent="0.4">
      <c r="A37" s="66" t="s">
        <v>85</v>
      </c>
      <c r="B37" s="137">
        <v>74788</v>
      </c>
      <c r="C37" s="137">
        <v>76903</v>
      </c>
      <c r="D37" s="76">
        <v>0.97249782193152412</v>
      </c>
      <c r="E37" s="77">
        <v>-2115</v>
      </c>
      <c r="F37" s="137">
        <v>115859</v>
      </c>
      <c r="G37" s="137">
        <v>116194</v>
      </c>
      <c r="H37" s="76">
        <v>0.99711689071724874</v>
      </c>
      <c r="I37" s="77">
        <v>-335</v>
      </c>
      <c r="J37" s="76">
        <v>0.64550876496431009</v>
      </c>
      <c r="K37" s="76">
        <v>0.66185000946692596</v>
      </c>
      <c r="L37" s="90">
        <v>-1.634124450261587E-2</v>
      </c>
    </row>
    <row r="38" spans="1:64" s="30" customFormat="1" x14ac:dyDescent="0.4">
      <c r="A38" s="100" t="s">
        <v>200</v>
      </c>
      <c r="B38" s="136">
        <v>74223</v>
      </c>
      <c r="C38" s="136">
        <v>76903</v>
      </c>
      <c r="D38" s="65">
        <v>0.96515090438604478</v>
      </c>
      <c r="E38" s="80">
        <v>-2680</v>
      </c>
      <c r="F38" s="136">
        <v>114447</v>
      </c>
      <c r="G38" s="136">
        <v>116194</v>
      </c>
      <c r="H38" s="65">
        <v>0.98496480024786137</v>
      </c>
      <c r="I38" s="80">
        <v>-1747</v>
      </c>
      <c r="J38" s="65">
        <v>0.64853600356496899</v>
      </c>
      <c r="K38" s="65">
        <v>0.66185000946692596</v>
      </c>
      <c r="L38" s="75">
        <v>-1.3314005901956971E-2</v>
      </c>
    </row>
    <row r="39" spans="1:64" x14ac:dyDescent="0.4">
      <c r="A39" s="39" t="s">
        <v>84</v>
      </c>
      <c r="B39" s="134">
        <v>31054</v>
      </c>
      <c r="C39" s="135">
        <v>31898</v>
      </c>
      <c r="D39" s="40">
        <v>0.97354066085648006</v>
      </c>
      <c r="E39" s="44">
        <v>-844</v>
      </c>
      <c r="F39" s="134">
        <v>44518</v>
      </c>
      <c r="G39" s="125">
        <v>43992</v>
      </c>
      <c r="H39" s="43">
        <v>1.0119567194035279</v>
      </c>
      <c r="I39" s="49">
        <v>526</v>
      </c>
      <c r="J39" s="36">
        <v>0.69756053731075074</v>
      </c>
      <c r="K39" s="36">
        <v>0.72508637934169851</v>
      </c>
      <c r="L39" s="47">
        <v>-2.7525842030947767E-2</v>
      </c>
    </row>
    <row r="40" spans="1:64" x14ac:dyDescent="0.4">
      <c r="A40" s="39" t="s">
        <v>199</v>
      </c>
      <c r="B40" s="126">
        <v>1503</v>
      </c>
      <c r="C40" s="131">
        <v>1183</v>
      </c>
      <c r="D40" s="46">
        <v>1.2704987320371937</v>
      </c>
      <c r="E40" s="44">
        <v>320</v>
      </c>
      <c r="F40" s="126">
        <v>2153</v>
      </c>
      <c r="G40" s="127">
        <v>2160</v>
      </c>
      <c r="H40" s="43">
        <v>0.99675925925925923</v>
      </c>
      <c r="I40" s="49">
        <v>-7</v>
      </c>
      <c r="J40" s="36">
        <v>0.69809568044588943</v>
      </c>
      <c r="K40" s="36">
        <v>0.54768518518518516</v>
      </c>
      <c r="L40" s="47">
        <v>0.15041049526070427</v>
      </c>
    </row>
    <row r="41" spans="1:64" x14ac:dyDescent="0.4">
      <c r="A41" s="39" t="s">
        <v>198</v>
      </c>
      <c r="B41" s="126">
        <v>3931</v>
      </c>
      <c r="C41" s="127">
        <v>4096</v>
      </c>
      <c r="D41" s="46">
        <v>0.959716796875</v>
      </c>
      <c r="E41" s="44">
        <v>-165</v>
      </c>
      <c r="F41" s="126">
        <v>5140</v>
      </c>
      <c r="G41" s="127">
        <v>5140</v>
      </c>
      <c r="H41" s="51">
        <v>1</v>
      </c>
      <c r="I41" s="49">
        <v>0</v>
      </c>
      <c r="J41" s="36">
        <v>0.76478599221789878</v>
      </c>
      <c r="K41" s="36">
        <v>0.79688715953307399</v>
      </c>
      <c r="L41" s="47">
        <v>-3.2101167315175205E-2</v>
      </c>
    </row>
    <row r="42" spans="1:64" x14ac:dyDescent="0.4">
      <c r="A42" s="45" t="s">
        <v>197</v>
      </c>
      <c r="B42" s="126">
        <v>4803</v>
      </c>
      <c r="C42" s="127">
        <v>5286</v>
      </c>
      <c r="D42" s="48">
        <v>0.90862656072644721</v>
      </c>
      <c r="E42" s="49">
        <v>-483</v>
      </c>
      <c r="F42" s="126">
        <v>9409</v>
      </c>
      <c r="G42" s="133">
        <v>10791</v>
      </c>
      <c r="H42" s="51">
        <v>0.87193031229728479</v>
      </c>
      <c r="I42" s="54">
        <v>-1382</v>
      </c>
      <c r="J42" s="48">
        <v>0.51046870018067803</v>
      </c>
      <c r="K42" s="48">
        <v>0.48985265499026964</v>
      </c>
      <c r="L42" s="56">
        <v>2.0616045190408383E-2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</row>
    <row r="43" spans="1:64" s="55" customFormat="1" x14ac:dyDescent="0.4">
      <c r="A43" s="45" t="s">
        <v>196</v>
      </c>
      <c r="B43" s="126">
        <v>3694</v>
      </c>
      <c r="C43" s="132">
        <v>3255</v>
      </c>
      <c r="D43" s="48">
        <v>1.1348694316436252</v>
      </c>
      <c r="E43" s="49">
        <v>439</v>
      </c>
      <c r="F43" s="126">
        <v>6675</v>
      </c>
      <c r="G43" s="127">
        <v>7006</v>
      </c>
      <c r="H43" s="51">
        <v>0.95275478161575788</v>
      </c>
      <c r="I43" s="54">
        <v>-331</v>
      </c>
      <c r="J43" s="48">
        <v>0.55340823970037456</v>
      </c>
      <c r="K43" s="57">
        <v>0.46460176991150443</v>
      </c>
      <c r="L43" s="56">
        <v>8.8806469788870135E-2</v>
      </c>
    </row>
    <row r="44" spans="1:64" x14ac:dyDescent="0.4">
      <c r="A44" s="39" t="s">
        <v>82</v>
      </c>
      <c r="B44" s="126">
        <v>11144</v>
      </c>
      <c r="C44" s="127">
        <v>10889</v>
      </c>
      <c r="D44" s="50">
        <v>1.023418128386445</v>
      </c>
      <c r="E44" s="53">
        <v>255</v>
      </c>
      <c r="F44" s="126">
        <v>17781</v>
      </c>
      <c r="G44" s="131">
        <v>17260</v>
      </c>
      <c r="H44" s="48">
        <v>1.0301853997682502</v>
      </c>
      <c r="I44" s="49">
        <v>521</v>
      </c>
      <c r="J44" s="50">
        <v>0.62673640402677011</v>
      </c>
      <c r="K44" s="48">
        <v>0.63088064889918882</v>
      </c>
      <c r="L44" s="47">
        <v>-4.144244872418712E-3</v>
      </c>
    </row>
    <row r="45" spans="1:64" x14ac:dyDescent="0.4">
      <c r="A45" s="39" t="s">
        <v>83</v>
      </c>
      <c r="B45" s="130">
        <v>6122</v>
      </c>
      <c r="C45" s="125">
        <v>7758</v>
      </c>
      <c r="D45" s="50">
        <v>0.78912090745037378</v>
      </c>
      <c r="E45" s="54">
        <v>-1636</v>
      </c>
      <c r="F45" s="130">
        <v>10359</v>
      </c>
      <c r="G45" s="125">
        <v>10798</v>
      </c>
      <c r="H45" s="48">
        <v>0.95934432302278194</v>
      </c>
      <c r="I45" s="49">
        <v>-439</v>
      </c>
      <c r="J45" s="48">
        <v>0.59098368568394632</v>
      </c>
      <c r="K45" s="48">
        <v>0.71846638266345619</v>
      </c>
      <c r="L45" s="47">
        <v>-0.12748269697950987</v>
      </c>
    </row>
    <row r="46" spans="1:64" x14ac:dyDescent="0.4">
      <c r="A46" s="39" t="s">
        <v>81</v>
      </c>
      <c r="B46" s="129">
        <v>2422</v>
      </c>
      <c r="C46" s="125">
        <v>2387</v>
      </c>
      <c r="D46" s="50">
        <v>1.0146627565982405</v>
      </c>
      <c r="E46" s="49">
        <v>35</v>
      </c>
      <c r="F46" s="129">
        <v>2700</v>
      </c>
      <c r="G46" s="125">
        <v>2700</v>
      </c>
      <c r="H46" s="43">
        <v>1</v>
      </c>
      <c r="I46" s="37">
        <v>0</v>
      </c>
      <c r="J46" s="36">
        <v>0.89703703703703708</v>
      </c>
      <c r="K46" s="48">
        <v>0.88407407407407412</v>
      </c>
      <c r="L46" s="47">
        <v>1.2962962962962954E-2</v>
      </c>
    </row>
    <row r="47" spans="1:64" x14ac:dyDescent="0.4">
      <c r="A47" s="39" t="s">
        <v>195</v>
      </c>
      <c r="B47" s="126">
        <v>1567</v>
      </c>
      <c r="C47" s="128">
        <v>1220</v>
      </c>
      <c r="D47" s="46">
        <v>1.2844262295081967</v>
      </c>
      <c r="E47" s="44">
        <v>347</v>
      </c>
      <c r="F47" s="126">
        <v>1660</v>
      </c>
      <c r="G47" s="127">
        <v>1660</v>
      </c>
      <c r="H47" s="43">
        <v>1</v>
      </c>
      <c r="I47" s="37">
        <v>0</v>
      </c>
      <c r="J47" s="36">
        <v>0.94397590361445782</v>
      </c>
      <c r="K47" s="36">
        <v>0.73493975903614461</v>
      </c>
      <c r="L47" s="35">
        <v>0.20903614457831321</v>
      </c>
    </row>
    <row r="48" spans="1:64" x14ac:dyDescent="0.4">
      <c r="A48" s="39" t="s">
        <v>194</v>
      </c>
      <c r="B48" s="124">
        <v>985</v>
      </c>
      <c r="C48" s="128">
        <v>0</v>
      </c>
      <c r="D48" s="50" t="e">
        <v>#DIV/0!</v>
      </c>
      <c r="E48" s="49">
        <v>985</v>
      </c>
      <c r="F48" s="124">
        <v>1307</v>
      </c>
      <c r="G48" s="127">
        <v>0</v>
      </c>
      <c r="H48" s="43" t="e">
        <v>#DIV/0!</v>
      </c>
      <c r="I48" s="37">
        <v>1307</v>
      </c>
      <c r="J48" s="36">
        <v>0.75363427697016072</v>
      </c>
      <c r="K48" s="48" t="e">
        <v>#DIV/0!</v>
      </c>
      <c r="L48" s="47" t="e">
        <v>#DIV/0!</v>
      </c>
    </row>
    <row r="49" spans="1:12" x14ac:dyDescent="0.4">
      <c r="A49" s="39" t="s">
        <v>80</v>
      </c>
      <c r="B49" s="124">
        <v>1798</v>
      </c>
      <c r="C49" s="125">
        <v>2151</v>
      </c>
      <c r="D49" s="46">
        <v>0.83589028358902839</v>
      </c>
      <c r="E49" s="44">
        <v>-353</v>
      </c>
      <c r="F49" s="124">
        <v>2700</v>
      </c>
      <c r="G49" s="125">
        <v>2700</v>
      </c>
      <c r="H49" s="43">
        <v>1</v>
      </c>
      <c r="I49" s="37">
        <v>0</v>
      </c>
      <c r="J49" s="36">
        <v>0.66592592592592592</v>
      </c>
      <c r="K49" s="36">
        <v>0.79666666666666663</v>
      </c>
      <c r="L49" s="35">
        <v>-0.13074074074074071</v>
      </c>
    </row>
    <row r="50" spans="1:12" x14ac:dyDescent="0.4">
      <c r="A50" s="45" t="s">
        <v>78</v>
      </c>
      <c r="B50" s="126">
        <v>908</v>
      </c>
      <c r="C50" s="123">
        <v>1333</v>
      </c>
      <c r="D50" s="46">
        <v>0.68117029257314332</v>
      </c>
      <c r="E50" s="44">
        <v>-425</v>
      </c>
      <c r="F50" s="126">
        <v>1287</v>
      </c>
      <c r="G50" s="123">
        <v>2700</v>
      </c>
      <c r="H50" s="43">
        <v>0.47666666666666668</v>
      </c>
      <c r="I50" s="37">
        <v>-1413</v>
      </c>
      <c r="J50" s="36">
        <v>0.70551670551670553</v>
      </c>
      <c r="K50" s="43">
        <v>0.4937037037037037</v>
      </c>
      <c r="L50" s="42">
        <v>0.21181300181300183</v>
      </c>
    </row>
    <row r="51" spans="1:12" x14ac:dyDescent="0.4">
      <c r="A51" s="39" t="s">
        <v>79</v>
      </c>
      <c r="B51" s="126">
        <v>1536</v>
      </c>
      <c r="C51" s="125">
        <v>1954</v>
      </c>
      <c r="D51" s="46">
        <v>0.78607983623336741</v>
      </c>
      <c r="E51" s="37">
        <v>-418</v>
      </c>
      <c r="F51" s="126">
        <v>2699</v>
      </c>
      <c r="G51" s="125">
        <v>2700</v>
      </c>
      <c r="H51" s="36">
        <v>0.99962962962962965</v>
      </c>
      <c r="I51" s="37">
        <v>-1</v>
      </c>
      <c r="J51" s="36">
        <v>0.56909966654316413</v>
      </c>
      <c r="K51" s="36">
        <v>0.72370370370370374</v>
      </c>
      <c r="L51" s="35">
        <v>-0.15460403716053961</v>
      </c>
    </row>
    <row r="52" spans="1:12" x14ac:dyDescent="0.4">
      <c r="A52" s="39" t="s">
        <v>75</v>
      </c>
      <c r="B52" s="126">
        <v>1919</v>
      </c>
      <c r="C52" s="125">
        <v>2061</v>
      </c>
      <c r="D52" s="46">
        <v>0.93110140708393985</v>
      </c>
      <c r="E52" s="37">
        <v>-142</v>
      </c>
      <c r="F52" s="126">
        <v>3659</v>
      </c>
      <c r="G52" s="125">
        <v>3727</v>
      </c>
      <c r="H52" s="36">
        <v>0.98175476254360072</v>
      </c>
      <c r="I52" s="37">
        <v>-68</v>
      </c>
      <c r="J52" s="36">
        <v>0.52446023503689532</v>
      </c>
      <c r="K52" s="36">
        <v>0.55299168231821838</v>
      </c>
      <c r="L52" s="35">
        <v>-2.8531447281323064E-2</v>
      </c>
    </row>
    <row r="53" spans="1:12" x14ac:dyDescent="0.4">
      <c r="A53" s="39" t="s">
        <v>77</v>
      </c>
      <c r="B53" s="126">
        <v>356</v>
      </c>
      <c r="C53" s="125">
        <v>598</v>
      </c>
      <c r="D53" s="46">
        <v>0.59531772575250841</v>
      </c>
      <c r="E53" s="37">
        <v>-242</v>
      </c>
      <c r="F53" s="126">
        <v>1200</v>
      </c>
      <c r="G53" s="125">
        <v>1200</v>
      </c>
      <c r="H53" s="36">
        <v>1</v>
      </c>
      <c r="I53" s="37">
        <v>0</v>
      </c>
      <c r="J53" s="36">
        <v>0.29666666666666669</v>
      </c>
      <c r="K53" s="36">
        <v>0.49833333333333335</v>
      </c>
      <c r="L53" s="35">
        <v>-0.20166666666666666</v>
      </c>
    </row>
    <row r="54" spans="1:12" x14ac:dyDescent="0.4">
      <c r="A54" s="39" t="s">
        <v>76</v>
      </c>
      <c r="B54" s="124">
        <v>481</v>
      </c>
      <c r="C54" s="123">
        <v>834</v>
      </c>
      <c r="D54" s="60">
        <v>0.5767386091127098</v>
      </c>
      <c r="E54" s="44">
        <v>-353</v>
      </c>
      <c r="F54" s="124">
        <v>1200</v>
      </c>
      <c r="G54" s="123">
        <v>1660</v>
      </c>
      <c r="H54" s="43">
        <v>0.72289156626506024</v>
      </c>
      <c r="I54" s="44">
        <v>-460</v>
      </c>
      <c r="J54" s="43">
        <v>0.40083333333333332</v>
      </c>
      <c r="K54" s="43">
        <v>0.50240963855421683</v>
      </c>
      <c r="L54" s="42">
        <v>-0.10157630522088351</v>
      </c>
    </row>
    <row r="55" spans="1:12" x14ac:dyDescent="0.4">
      <c r="A55" s="41" t="s">
        <v>246</v>
      </c>
      <c r="B55" s="119">
        <v>0</v>
      </c>
      <c r="C55" s="118">
        <v>0</v>
      </c>
      <c r="D55" s="32" t="e">
        <v>#DIV/0!</v>
      </c>
      <c r="E55" s="33">
        <v>0</v>
      </c>
      <c r="F55" s="119">
        <v>0</v>
      </c>
      <c r="G55" s="118">
        <v>0</v>
      </c>
      <c r="H55" s="32" t="e">
        <v>#DIV/0!</v>
      </c>
      <c r="I55" s="33">
        <v>0</v>
      </c>
      <c r="J55" s="32" t="e">
        <v>#DIV/0!</v>
      </c>
      <c r="K55" s="43" t="e">
        <v>#DIV/0!</v>
      </c>
      <c r="L55" s="42" t="e">
        <v>#DIV/0!</v>
      </c>
    </row>
    <row r="56" spans="1:12" s="31" customFormat="1" x14ac:dyDescent="0.4">
      <c r="A56" s="100" t="s">
        <v>192</v>
      </c>
      <c r="B56" s="122">
        <v>565</v>
      </c>
      <c r="C56" s="122">
        <v>0</v>
      </c>
      <c r="D56" s="68" t="e">
        <v>#DIV/0!</v>
      </c>
      <c r="E56" s="74">
        <v>565</v>
      </c>
      <c r="F56" s="122">
        <v>1412</v>
      </c>
      <c r="G56" s="122">
        <v>0</v>
      </c>
      <c r="H56" s="68" t="e">
        <v>#DIV/0!</v>
      </c>
      <c r="I56" s="73">
        <v>1412</v>
      </c>
      <c r="J56" s="68">
        <v>0.40014164305949007</v>
      </c>
      <c r="K56" s="68" t="e">
        <v>#DIV/0!</v>
      </c>
      <c r="L56" s="72" t="e">
        <v>#DIV/0!</v>
      </c>
    </row>
    <row r="57" spans="1:12" s="31" customFormat="1" x14ac:dyDescent="0.4">
      <c r="A57" s="41" t="s">
        <v>245</v>
      </c>
      <c r="B57" s="120">
        <v>159</v>
      </c>
      <c r="C57" s="120">
        <v>0</v>
      </c>
      <c r="D57" s="46" t="e">
        <v>#DIV/0!</v>
      </c>
      <c r="E57" s="85">
        <v>159</v>
      </c>
      <c r="F57" s="120">
        <v>299</v>
      </c>
      <c r="G57" s="120">
        <v>0</v>
      </c>
      <c r="H57" s="46" t="e">
        <v>#DIV/0!</v>
      </c>
      <c r="I57" s="63">
        <v>299</v>
      </c>
      <c r="J57" s="46">
        <v>0.5317725752508361</v>
      </c>
      <c r="K57" s="46" t="e">
        <v>#DIV/0!</v>
      </c>
      <c r="L57" s="59" t="e">
        <v>#DIV/0!</v>
      </c>
    </row>
    <row r="58" spans="1:12" s="31" customFormat="1" x14ac:dyDescent="0.4">
      <c r="A58" s="39" t="s">
        <v>244</v>
      </c>
      <c r="B58" s="125">
        <v>100</v>
      </c>
      <c r="C58" s="125">
        <v>0</v>
      </c>
      <c r="D58" s="46" t="e">
        <v>#DIV/0!</v>
      </c>
      <c r="E58" s="85">
        <v>100</v>
      </c>
      <c r="F58" s="125">
        <v>213</v>
      </c>
      <c r="G58" s="125">
        <v>0</v>
      </c>
      <c r="H58" s="46" t="e">
        <v>#DIV/0!</v>
      </c>
      <c r="I58" s="63">
        <v>213</v>
      </c>
      <c r="J58" s="46">
        <v>0.46948356807511737</v>
      </c>
      <c r="K58" s="46" t="e">
        <v>#DIV/0!</v>
      </c>
      <c r="L58" s="59" t="e">
        <v>#DIV/0!</v>
      </c>
    </row>
    <row r="59" spans="1:12" s="31" customFormat="1" x14ac:dyDescent="0.4">
      <c r="A59" s="38" t="s">
        <v>191</v>
      </c>
      <c r="B59" s="120">
        <v>87</v>
      </c>
      <c r="C59" s="121">
        <v>0</v>
      </c>
      <c r="D59" s="46" t="e">
        <v>#DIV/0!</v>
      </c>
      <c r="E59" s="85">
        <v>87</v>
      </c>
      <c r="F59" s="121">
        <v>300</v>
      </c>
      <c r="G59" s="120">
        <v>0</v>
      </c>
      <c r="H59" s="46" t="e">
        <v>#DIV/0!</v>
      </c>
      <c r="I59" s="63">
        <v>300</v>
      </c>
      <c r="J59" s="46">
        <v>0.28999999999999998</v>
      </c>
      <c r="K59" s="46" t="e">
        <v>#DIV/0!</v>
      </c>
      <c r="L59" s="59" t="e">
        <v>#DIV/0!</v>
      </c>
    </row>
    <row r="60" spans="1:12" s="31" customFormat="1" x14ac:dyDescent="0.4">
      <c r="A60" s="34" t="s">
        <v>190</v>
      </c>
      <c r="B60" s="118">
        <v>219</v>
      </c>
      <c r="C60" s="119">
        <v>0</v>
      </c>
      <c r="D60" s="46" t="e">
        <v>#DIV/0!</v>
      </c>
      <c r="E60" s="67">
        <v>219</v>
      </c>
      <c r="F60" s="119">
        <v>600</v>
      </c>
      <c r="G60" s="118">
        <v>0</v>
      </c>
      <c r="H60" s="36" t="e">
        <v>#DIV/0!</v>
      </c>
      <c r="I60" s="44">
        <v>600</v>
      </c>
      <c r="J60" s="36">
        <v>0.36499999999999999</v>
      </c>
      <c r="K60" s="36" t="e">
        <v>#DIV/0!</v>
      </c>
      <c r="L60" s="35" t="e">
        <v>#DIV/0!</v>
      </c>
    </row>
    <row r="61" spans="1:12" x14ac:dyDescent="0.4">
      <c r="A61" s="66" t="s">
        <v>93</v>
      </c>
      <c r="B61" s="117"/>
      <c r="C61" s="117"/>
      <c r="D61" s="115"/>
      <c r="E61" s="116"/>
      <c r="F61" s="117"/>
      <c r="G61" s="117"/>
      <c r="H61" s="115"/>
      <c r="I61" s="116"/>
      <c r="J61" s="115"/>
      <c r="K61" s="115"/>
      <c r="L61" s="114"/>
    </row>
    <row r="62" spans="1:12" x14ac:dyDescent="0.4">
      <c r="A62" s="113" t="s">
        <v>189</v>
      </c>
      <c r="B62" s="112"/>
      <c r="C62" s="111"/>
      <c r="D62" s="110"/>
      <c r="E62" s="109"/>
      <c r="F62" s="112"/>
      <c r="G62" s="111"/>
      <c r="H62" s="110"/>
      <c r="I62" s="109"/>
      <c r="J62" s="108"/>
      <c r="K62" s="108"/>
      <c r="L62" s="107"/>
    </row>
    <row r="63" spans="1:12" x14ac:dyDescent="0.4">
      <c r="A63" s="45" t="s">
        <v>188</v>
      </c>
      <c r="B63" s="106"/>
      <c r="C63" s="105"/>
      <c r="D63" s="104"/>
      <c r="E63" s="103"/>
      <c r="F63" s="106"/>
      <c r="G63" s="105"/>
      <c r="H63" s="104"/>
      <c r="I63" s="103"/>
      <c r="J63" s="102"/>
      <c r="K63" s="102"/>
      <c r="L63" s="101"/>
    </row>
    <row r="64" spans="1:12" x14ac:dyDescent="0.4">
      <c r="A64" s="34" t="s">
        <v>256</v>
      </c>
      <c r="B64" s="231"/>
      <c r="C64" s="230"/>
      <c r="D64" s="229"/>
      <c r="E64" s="228"/>
      <c r="F64" s="231"/>
      <c r="G64" s="230"/>
      <c r="H64" s="229"/>
      <c r="I64" s="228"/>
      <c r="J64" s="227"/>
      <c r="K64" s="227"/>
      <c r="L64" s="226"/>
    </row>
    <row r="65" spans="1:12" x14ac:dyDescent="0.4">
      <c r="A65" s="66" t="s">
        <v>187</v>
      </c>
      <c r="B65" s="213"/>
      <c r="C65" s="212"/>
      <c r="D65" s="211"/>
      <c r="E65" s="210"/>
      <c r="F65" s="213"/>
      <c r="G65" s="212"/>
      <c r="H65" s="211"/>
      <c r="I65" s="210"/>
      <c r="J65" s="209"/>
      <c r="K65" s="209"/>
      <c r="L65" s="208"/>
    </row>
    <row r="66" spans="1:12" x14ac:dyDescent="0.4">
      <c r="A66" s="151" t="s">
        <v>255</v>
      </c>
      <c r="B66" s="214"/>
      <c r="C66" s="212"/>
      <c r="D66" s="211"/>
      <c r="E66" s="210"/>
      <c r="F66" s="213"/>
      <c r="G66" s="212"/>
      <c r="H66" s="211"/>
      <c r="I66" s="210"/>
      <c r="J66" s="209"/>
      <c r="K66" s="209"/>
      <c r="L66" s="208"/>
    </row>
    <row r="67" spans="1:12" x14ac:dyDescent="0.4">
      <c r="A67" s="28" t="s">
        <v>185</v>
      </c>
      <c r="C67" s="28"/>
      <c r="E67" s="29"/>
      <c r="G67" s="28"/>
      <c r="I67" s="29"/>
      <c r="K67" s="28"/>
    </row>
    <row r="68" spans="1:12" x14ac:dyDescent="0.4">
      <c r="A68" s="28" t="s">
        <v>184</v>
      </c>
      <c r="C68" s="28"/>
      <c r="E68" s="29"/>
      <c r="G68" s="28"/>
      <c r="I68" s="29"/>
      <c r="K68" s="28"/>
    </row>
    <row r="69" spans="1:12" x14ac:dyDescent="0.4">
      <c r="A69" s="28" t="s">
        <v>183</v>
      </c>
    </row>
    <row r="70" spans="1:12" x14ac:dyDescent="0.4">
      <c r="A70" s="28" t="s">
        <v>227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2009年12月上旬航空旅客輸送実績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12月(中旬)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262</v>
      </c>
      <c r="C4" s="269" t="s">
        <v>261</v>
      </c>
      <c r="D4" s="274" t="s">
        <v>90</v>
      </c>
      <c r="E4" s="274"/>
      <c r="F4" s="275" t="s">
        <v>262</v>
      </c>
      <c r="G4" s="275" t="s">
        <v>261</v>
      </c>
      <c r="H4" s="274" t="s">
        <v>90</v>
      </c>
      <c r="I4" s="274"/>
      <c r="J4" s="275" t="s">
        <v>262</v>
      </c>
      <c r="K4" s="275" t="s">
        <v>261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129511</v>
      </c>
      <c r="C6" s="171">
        <v>142999</v>
      </c>
      <c r="D6" s="76">
        <v>0.90567766208155298</v>
      </c>
      <c r="E6" s="77">
        <v>-13488</v>
      </c>
      <c r="F6" s="171">
        <v>224616</v>
      </c>
      <c r="G6" s="171">
        <v>231811</v>
      </c>
      <c r="H6" s="76">
        <v>0.96896178352192086</v>
      </c>
      <c r="I6" s="77">
        <v>-7195</v>
      </c>
      <c r="J6" s="76">
        <v>0.57658848879866087</v>
      </c>
      <c r="K6" s="76">
        <v>0.61687754248072779</v>
      </c>
      <c r="L6" s="90">
        <v>-4.0289053682066922E-2</v>
      </c>
    </row>
    <row r="7" spans="1:17" s="58" customFormat="1" x14ac:dyDescent="0.4">
      <c r="A7" s="66" t="s">
        <v>87</v>
      </c>
      <c r="B7" s="171">
        <v>62922</v>
      </c>
      <c r="C7" s="171">
        <v>68972</v>
      </c>
      <c r="D7" s="76">
        <v>0.91228324537493477</v>
      </c>
      <c r="E7" s="77">
        <v>-6050</v>
      </c>
      <c r="F7" s="171">
        <v>111854</v>
      </c>
      <c r="G7" s="171">
        <v>114470</v>
      </c>
      <c r="H7" s="76">
        <v>0.97714685070324103</v>
      </c>
      <c r="I7" s="77">
        <v>-2616</v>
      </c>
      <c r="J7" s="76">
        <v>0.56253687843081157</v>
      </c>
      <c r="K7" s="76">
        <v>0.60253341486852452</v>
      </c>
      <c r="L7" s="90">
        <v>-3.9996536437712948E-2</v>
      </c>
    </row>
    <row r="8" spans="1:17" x14ac:dyDescent="0.4">
      <c r="A8" s="100" t="s">
        <v>222</v>
      </c>
      <c r="B8" s="172">
        <v>53707</v>
      </c>
      <c r="C8" s="172">
        <v>56545</v>
      </c>
      <c r="D8" s="88">
        <v>0.94980988593155891</v>
      </c>
      <c r="E8" s="74">
        <v>-2838</v>
      </c>
      <c r="F8" s="172">
        <v>90514</v>
      </c>
      <c r="G8" s="172">
        <v>92115</v>
      </c>
      <c r="H8" s="88">
        <v>0.98261955164739723</v>
      </c>
      <c r="I8" s="74">
        <v>-1601</v>
      </c>
      <c r="J8" s="88">
        <v>0.59335572397640146</v>
      </c>
      <c r="K8" s="88">
        <v>0.61385224990501008</v>
      </c>
      <c r="L8" s="87">
        <v>-2.0496525928608622E-2</v>
      </c>
    </row>
    <row r="9" spans="1:17" x14ac:dyDescent="0.4">
      <c r="A9" s="38" t="s">
        <v>84</v>
      </c>
      <c r="B9" s="138">
        <v>33560</v>
      </c>
      <c r="C9" s="138">
        <v>35932</v>
      </c>
      <c r="D9" s="82">
        <v>0.93398641879104971</v>
      </c>
      <c r="E9" s="83">
        <v>-2372</v>
      </c>
      <c r="F9" s="138">
        <v>53949</v>
      </c>
      <c r="G9" s="138">
        <v>55787</v>
      </c>
      <c r="H9" s="82">
        <v>0.96705325613494186</v>
      </c>
      <c r="I9" s="83">
        <v>-1838</v>
      </c>
      <c r="J9" s="82">
        <v>0.62206899108417213</v>
      </c>
      <c r="K9" s="82">
        <v>0.64409270977109367</v>
      </c>
      <c r="L9" s="81">
        <v>-2.2023718686921545E-2</v>
      </c>
    </row>
    <row r="10" spans="1:17" x14ac:dyDescent="0.4">
      <c r="A10" s="39" t="s">
        <v>86</v>
      </c>
      <c r="B10" s="138">
        <v>3767</v>
      </c>
      <c r="C10" s="138">
        <v>2942</v>
      </c>
      <c r="D10" s="84">
        <v>1.2804214819850441</v>
      </c>
      <c r="E10" s="71">
        <v>825</v>
      </c>
      <c r="F10" s="138">
        <v>5783</v>
      </c>
      <c r="G10" s="138">
        <v>5522</v>
      </c>
      <c r="H10" s="84">
        <v>1.0472654835204636</v>
      </c>
      <c r="I10" s="71">
        <v>261</v>
      </c>
      <c r="J10" s="84">
        <v>0.65139201106692024</v>
      </c>
      <c r="K10" s="84">
        <v>0.53277797899311841</v>
      </c>
      <c r="L10" s="89">
        <v>0.11861403207380183</v>
      </c>
    </row>
    <row r="11" spans="1:17" x14ac:dyDescent="0.4">
      <c r="A11" s="39" t="s">
        <v>197</v>
      </c>
      <c r="B11" s="138">
        <v>4794</v>
      </c>
      <c r="C11" s="138">
        <v>4285</v>
      </c>
      <c r="D11" s="84">
        <v>1.118786464410735</v>
      </c>
      <c r="E11" s="71">
        <v>509</v>
      </c>
      <c r="F11" s="138">
        <v>8436</v>
      </c>
      <c r="G11" s="138">
        <v>7361</v>
      </c>
      <c r="H11" s="84">
        <v>1.1460399402255128</v>
      </c>
      <c r="I11" s="71">
        <v>1075</v>
      </c>
      <c r="J11" s="84">
        <v>0.56827880512091034</v>
      </c>
      <c r="K11" s="84">
        <v>0.58212199429425349</v>
      </c>
      <c r="L11" s="89">
        <v>-1.3843189173343151E-2</v>
      </c>
    </row>
    <row r="12" spans="1:17" x14ac:dyDescent="0.4">
      <c r="A12" s="39" t="s">
        <v>82</v>
      </c>
      <c r="B12" s="138">
        <v>5863</v>
      </c>
      <c r="C12" s="138">
        <v>6120</v>
      </c>
      <c r="D12" s="84">
        <v>0.95800653594771246</v>
      </c>
      <c r="E12" s="71">
        <v>-257</v>
      </c>
      <c r="F12" s="138">
        <v>10522</v>
      </c>
      <c r="G12" s="138">
        <v>9955</v>
      </c>
      <c r="H12" s="84">
        <v>1.0569563033651432</v>
      </c>
      <c r="I12" s="71">
        <v>567</v>
      </c>
      <c r="J12" s="84">
        <v>0.55721345751758222</v>
      </c>
      <c r="K12" s="84">
        <v>0.61476644902059263</v>
      </c>
      <c r="L12" s="89">
        <v>-5.7552991503010409E-2</v>
      </c>
    </row>
    <row r="13" spans="1:17" x14ac:dyDescent="0.4">
      <c r="A13" s="39" t="s">
        <v>83</v>
      </c>
      <c r="B13" s="138">
        <v>5723</v>
      </c>
      <c r="C13" s="138">
        <v>6617</v>
      </c>
      <c r="D13" s="84">
        <v>0.86489345624905545</v>
      </c>
      <c r="E13" s="71">
        <v>-894</v>
      </c>
      <c r="F13" s="138">
        <v>11824</v>
      </c>
      <c r="G13" s="138">
        <v>12370</v>
      </c>
      <c r="H13" s="84">
        <v>0.95586095392077608</v>
      </c>
      <c r="I13" s="71">
        <v>-546</v>
      </c>
      <c r="J13" s="84">
        <v>0.48401556156968878</v>
      </c>
      <c r="K13" s="84">
        <v>0.53492320129345194</v>
      </c>
      <c r="L13" s="89">
        <v>-5.0907639723763165E-2</v>
      </c>
    </row>
    <row r="14" spans="1:17" x14ac:dyDescent="0.4">
      <c r="A14" s="41" t="s">
        <v>221</v>
      </c>
      <c r="B14" s="138">
        <v>0</v>
      </c>
      <c r="C14" s="138">
        <v>649</v>
      </c>
      <c r="D14" s="84">
        <v>0</v>
      </c>
      <c r="E14" s="85">
        <v>-649</v>
      </c>
      <c r="F14" s="138">
        <v>0</v>
      </c>
      <c r="G14" s="138">
        <v>1120</v>
      </c>
      <c r="H14" s="82">
        <v>0</v>
      </c>
      <c r="I14" s="83">
        <v>-1120</v>
      </c>
      <c r="J14" s="84" t="e">
        <v>#DIV/0!</v>
      </c>
      <c r="K14" s="84">
        <v>0.57946428571428577</v>
      </c>
      <c r="L14" s="156" t="e">
        <v>#DIV/0!</v>
      </c>
    </row>
    <row r="15" spans="1:17" x14ac:dyDescent="0.4">
      <c r="A15" s="45" t="s">
        <v>220</v>
      </c>
      <c r="B15" s="138">
        <v>0</v>
      </c>
      <c r="C15" s="138">
        <v>0</v>
      </c>
      <c r="D15" s="84" t="e">
        <v>#DIV/0!</v>
      </c>
      <c r="E15" s="71">
        <v>0</v>
      </c>
      <c r="F15" s="138">
        <v>0</v>
      </c>
      <c r="G15" s="138">
        <v>0</v>
      </c>
      <c r="H15" s="82" t="e">
        <v>#DIV/0!</v>
      </c>
      <c r="I15" s="83">
        <v>0</v>
      </c>
      <c r="J15" s="86" t="e">
        <v>#DIV/0!</v>
      </c>
      <c r="K15" s="86" t="e">
        <v>#DIV/0!</v>
      </c>
      <c r="L15" s="78" t="e">
        <v>#DIV/0!</v>
      </c>
    </row>
    <row r="16" spans="1:17" x14ac:dyDescent="0.4">
      <c r="A16" s="45" t="s">
        <v>219</v>
      </c>
      <c r="B16" s="121">
        <v>0</v>
      </c>
      <c r="C16" s="121">
        <v>0</v>
      </c>
      <c r="D16" s="86" t="e">
        <v>#DIV/0!</v>
      </c>
      <c r="E16" s="70">
        <v>0</v>
      </c>
      <c r="F16" s="121">
        <v>0</v>
      </c>
      <c r="G16" s="121">
        <v>0</v>
      </c>
      <c r="H16" s="86" t="e">
        <v>#DIV/0!</v>
      </c>
      <c r="I16" s="85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100" t="s">
        <v>218</v>
      </c>
      <c r="B17" s="172">
        <v>8828</v>
      </c>
      <c r="C17" s="172">
        <v>12029</v>
      </c>
      <c r="D17" s="88">
        <v>0.73389309169507022</v>
      </c>
      <c r="E17" s="74">
        <v>-3201</v>
      </c>
      <c r="F17" s="172">
        <v>20450</v>
      </c>
      <c r="G17" s="172">
        <v>21575</v>
      </c>
      <c r="H17" s="88">
        <v>0.947856315179606</v>
      </c>
      <c r="I17" s="74">
        <v>-1125</v>
      </c>
      <c r="J17" s="88">
        <v>0.43168704156479215</v>
      </c>
      <c r="K17" s="88">
        <v>0.55754345307068365</v>
      </c>
      <c r="L17" s="87">
        <v>-0.1258564115058915</v>
      </c>
    </row>
    <row r="18" spans="1:12" x14ac:dyDescent="0.4">
      <c r="A18" s="38" t="s">
        <v>217</v>
      </c>
      <c r="B18" s="125">
        <v>0</v>
      </c>
      <c r="C18" s="138">
        <v>0</v>
      </c>
      <c r="D18" s="82" t="e">
        <v>#DIV/0!</v>
      </c>
      <c r="E18" s="83">
        <v>0</v>
      </c>
      <c r="F18" s="138">
        <v>0</v>
      </c>
      <c r="G18" s="128">
        <v>0</v>
      </c>
      <c r="H18" s="82" t="e">
        <v>#DIV/0!</v>
      </c>
      <c r="I18" s="83">
        <v>0</v>
      </c>
      <c r="J18" s="82" t="e">
        <v>#DIV/0!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73">
        <v>0</v>
      </c>
      <c r="C19" s="138">
        <v>755</v>
      </c>
      <c r="D19" s="84">
        <v>0</v>
      </c>
      <c r="E19" s="71">
        <v>-755</v>
      </c>
      <c r="F19" s="138">
        <v>0</v>
      </c>
      <c r="G19" s="128">
        <v>1345</v>
      </c>
      <c r="H19" s="84">
        <v>0</v>
      </c>
      <c r="I19" s="71">
        <v>-1345</v>
      </c>
      <c r="J19" s="84" t="e">
        <v>#DIV/0!</v>
      </c>
      <c r="K19" s="84">
        <v>0.56133828996282531</v>
      </c>
      <c r="L19" s="89" t="e">
        <v>#DIV/0!</v>
      </c>
    </row>
    <row r="20" spans="1:12" x14ac:dyDescent="0.4">
      <c r="A20" s="39" t="s">
        <v>188</v>
      </c>
      <c r="B20" s="125">
        <v>874</v>
      </c>
      <c r="C20" s="138">
        <v>1127</v>
      </c>
      <c r="D20" s="84">
        <v>0.77551020408163263</v>
      </c>
      <c r="E20" s="71">
        <v>-253</v>
      </c>
      <c r="F20" s="138">
        <v>1470</v>
      </c>
      <c r="G20" s="128">
        <v>1460</v>
      </c>
      <c r="H20" s="84">
        <v>1.0068493150684932</v>
      </c>
      <c r="I20" s="71">
        <v>10</v>
      </c>
      <c r="J20" s="84">
        <v>0.59455782312925165</v>
      </c>
      <c r="K20" s="84">
        <v>0.7719178082191781</v>
      </c>
      <c r="L20" s="89">
        <v>-0.17735998508992645</v>
      </c>
    </row>
    <row r="21" spans="1:12" x14ac:dyDescent="0.4">
      <c r="A21" s="39" t="s">
        <v>216</v>
      </c>
      <c r="B21" s="125">
        <v>1192</v>
      </c>
      <c r="C21" s="138">
        <v>1654</v>
      </c>
      <c r="D21" s="84">
        <v>0.720677146311971</v>
      </c>
      <c r="E21" s="71">
        <v>-462</v>
      </c>
      <c r="F21" s="138">
        <v>2990</v>
      </c>
      <c r="G21" s="128">
        <v>2990</v>
      </c>
      <c r="H21" s="84">
        <v>1</v>
      </c>
      <c r="I21" s="71">
        <v>0</v>
      </c>
      <c r="J21" s="84">
        <v>0.39866220735785951</v>
      </c>
      <c r="K21" s="84">
        <v>0.55317725752508362</v>
      </c>
      <c r="L21" s="89">
        <v>-0.15451505016722411</v>
      </c>
    </row>
    <row r="22" spans="1:12" x14ac:dyDescent="0.4">
      <c r="A22" s="39" t="s">
        <v>215</v>
      </c>
      <c r="B22" s="123">
        <v>712</v>
      </c>
      <c r="C22" s="138">
        <v>818</v>
      </c>
      <c r="D22" s="79">
        <v>0.8704156479217604</v>
      </c>
      <c r="E22" s="70">
        <v>-106</v>
      </c>
      <c r="F22" s="138">
        <v>1460</v>
      </c>
      <c r="G22" s="128">
        <v>1500</v>
      </c>
      <c r="H22" s="79">
        <v>0.97333333333333338</v>
      </c>
      <c r="I22" s="70">
        <v>-40</v>
      </c>
      <c r="J22" s="79">
        <v>0.48767123287671232</v>
      </c>
      <c r="K22" s="79">
        <v>0.54533333333333334</v>
      </c>
      <c r="L22" s="78">
        <v>-5.7662100456621013E-2</v>
      </c>
    </row>
    <row r="23" spans="1:12" x14ac:dyDescent="0.4">
      <c r="A23" s="45" t="s">
        <v>214</v>
      </c>
      <c r="B23" s="125">
        <v>0</v>
      </c>
      <c r="C23" s="138">
        <v>0</v>
      </c>
      <c r="D23" s="84" t="e">
        <v>#DIV/0!</v>
      </c>
      <c r="E23" s="71">
        <v>0</v>
      </c>
      <c r="F23" s="138">
        <v>0</v>
      </c>
      <c r="G23" s="128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213</v>
      </c>
      <c r="B24" s="125">
        <v>785</v>
      </c>
      <c r="C24" s="138">
        <v>589</v>
      </c>
      <c r="D24" s="84">
        <v>1.33276740237691</v>
      </c>
      <c r="E24" s="71">
        <v>196</v>
      </c>
      <c r="F24" s="138">
        <v>1640</v>
      </c>
      <c r="G24" s="128">
        <v>1495</v>
      </c>
      <c r="H24" s="84">
        <v>1.0969899665551839</v>
      </c>
      <c r="I24" s="71">
        <v>145</v>
      </c>
      <c r="J24" s="84">
        <v>0.47865853658536583</v>
      </c>
      <c r="K24" s="84">
        <v>0.39397993311036789</v>
      </c>
      <c r="L24" s="89">
        <v>8.4678603474997949E-2</v>
      </c>
    </row>
    <row r="25" spans="1:12" x14ac:dyDescent="0.4">
      <c r="A25" s="39" t="s">
        <v>212</v>
      </c>
      <c r="B25" s="125">
        <v>468</v>
      </c>
      <c r="C25" s="138">
        <v>622</v>
      </c>
      <c r="D25" s="84">
        <v>0.752411575562701</v>
      </c>
      <c r="E25" s="71">
        <v>-154</v>
      </c>
      <c r="F25" s="138">
        <v>1475</v>
      </c>
      <c r="G25" s="128">
        <v>1340</v>
      </c>
      <c r="H25" s="84">
        <v>1.1007462686567164</v>
      </c>
      <c r="I25" s="71">
        <v>135</v>
      </c>
      <c r="J25" s="84">
        <v>0.31728813559322033</v>
      </c>
      <c r="K25" s="84">
        <v>0.46417910447761196</v>
      </c>
      <c r="L25" s="89">
        <v>-0.14689096888439163</v>
      </c>
    </row>
    <row r="26" spans="1:12" x14ac:dyDescent="0.4">
      <c r="A26" s="39" t="s">
        <v>211</v>
      </c>
      <c r="B26" s="128">
        <v>270</v>
      </c>
      <c r="C26" s="138">
        <v>0</v>
      </c>
      <c r="D26" s="84" t="e">
        <v>#DIV/0!</v>
      </c>
      <c r="E26" s="71">
        <v>270</v>
      </c>
      <c r="F26" s="138">
        <v>1350</v>
      </c>
      <c r="G26" s="128">
        <v>0</v>
      </c>
      <c r="H26" s="84" t="e">
        <v>#DIV/0!</v>
      </c>
      <c r="I26" s="71">
        <v>1350</v>
      </c>
      <c r="J26" s="84">
        <v>0.2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23">
        <v>552</v>
      </c>
      <c r="C27" s="138">
        <v>321</v>
      </c>
      <c r="D27" s="79">
        <v>1.719626168224299</v>
      </c>
      <c r="E27" s="70">
        <v>231</v>
      </c>
      <c r="F27" s="138">
        <v>1485</v>
      </c>
      <c r="G27" s="128">
        <v>750</v>
      </c>
      <c r="H27" s="79">
        <v>1.98</v>
      </c>
      <c r="I27" s="70">
        <v>735</v>
      </c>
      <c r="J27" s="79">
        <v>0.37171717171717172</v>
      </c>
      <c r="K27" s="79">
        <v>0.42799999999999999</v>
      </c>
      <c r="L27" s="78">
        <v>-5.6282828282828268E-2</v>
      </c>
    </row>
    <row r="28" spans="1:12" x14ac:dyDescent="0.4">
      <c r="A28" s="45" t="s">
        <v>209</v>
      </c>
      <c r="B28" s="125">
        <v>0</v>
      </c>
      <c r="C28" s="138">
        <v>293</v>
      </c>
      <c r="D28" s="84">
        <v>0</v>
      </c>
      <c r="E28" s="71">
        <v>-293</v>
      </c>
      <c r="F28" s="138">
        <v>0</v>
      </c>
      <c r="G28" s="128">
        <v>750</v>
      </c>
      <c r="H28" s="84">
        <v>0</v>
      </c>
      <c r="I28" s="71">
        <v>-750</v>
      </c>
      <c r="J28" s="84" t="e">
        <v>#DIV/0!</v>
      </c>
      <c r="K28" s="84">
        <v>0.39066666666666666</v>
      </c>
      <c r="L28" s="89" t="e">
        <v>#DIV/0!</v>
      </c>
    </row>
    <row r="29" spans="1:12" x14ac:dyDescent="0.4">
      <c r="A29" s="39" t="s">
        <v>208</v>
      </c>
      <c r="B29" s="125">
        <v>630</v>
      </c>
      <c r="C29" s="138">
        <v>878</v>
      </c>
      <c r="D29" s="84">
        <v>0.71753986332574027</v>
      </c>
      <c r="E29" s="71">
        <v>-248</v>
      </c>
      <c r="F29" s="138">
        <v>1495</v>
      </c>
      <c r="G29" s="128">
        <v>1490</v>
      </c>
      <c r="H29" s="84">
        <v>1.0033557046979866</v>
      </c>
      <c r="I29" s="71">
        <v>5</v>
      </c>
      <c r="J29" s="84">
        <v>0.42140468227424749</v>
      </c>
      <c r="K29" s="84">
        <v>0.5892617449664429</v>
      </c>
      <c r="L29" s="89">
        <v>-0.16785706269219541</v>
      </c>
    </row>
    <row r="30" spans="1:12" x14ac:dyDescent="0.4">
      <c r="A30" s="45" t="s">
        <v>207</v>
      </c>
      <c r="B30" s="123">
        <v>0</v>
      </c>
      <c r="C30" s="138">
        <v>1110</v>
      </c>
      <c r="D30" s="79">
        <v>0</v>
      </c>
      <c r="E30" s="70">
        <v>-1110</v>
      </c>
      <c r="F30" s="138">
        <v>0</v>
      </c>
      <c r="G30" s="128">
        <v>1500</v>
      </c>
      <c r="H30" s="79">
        <v>0</v>
      </c>
      <c r="I30" s="70">
        <v>-1500</v>
      </c>
      <c r="J30" s="79" t="e">
        <v>#DIV/0!</v>
      </c>
      <c r="K30" s="79">
        <v>0.74</v>
      </c>
      <c r="L30" s="78" t="e">
        <v>#DIV/0!</v>
      </c>
    </row>
    <row r="31" spans="1:12" x14ac:dyDescent="0.4">
      <c r="A31" s="45" t="s">
        <v>206</v>
      </c>
      <c r="B31" s="123">
        <v>665</v>
      </c>
      <c r="C31" s="121">
        <v>905</v>
      </c>
      <c r="D31" s="79">
        <v>0.73480662983425415</v>
      </c>
      <c r="E31" s="70">
        <v>-240</v>
      </c>
      <c r="F31" s="121">
        <v>1495</v>
      </c>
      <c r="G31" s="120">
        <v>1500</v>
      </c>
      <c r="H31" s="79">
        <v>0.9966666666666667</v>
      </c>
      <c r="I31" s="70">
        <v>-5</v>
      </c>
      <c r="J31" s="79">
        <v>0.44481605351170567</v>
      </c>
      <c r="K31" s="79">
        <v>0.60333333333333339</v>
      </c>
      <c r="L31" s="78">
        <v>-0.15851727982162772</v>
      </c>
    </row>
    <row r="32" spans="1:12" x14ac:dyDescent="0.4">
      <c r="A32" s="39" t="s">
        <v>205</v>
      </c>
      <c r="B32" s="125">
        <v>642</v>
      </c>
      <c r="C32" s="126">
        <v>700</v>
      </c>
      <c r="D32" s="84">
        <v>0.91714285714285715</v>
      </c>
      <c r="E32" s="71">
        <v>-58</v>
      </c>
      <c r="F32" s="126">
        <v>1495</v>
      </c>
      <c r="G32" s="126">
        <v>1495</v>
      </c>
      <c r="H32" s="84">
        <v>1</v>
      </c>
      <c r="I32" s="71">
        <v>0</v>
      </c>
      <c r="J32" s="84">
        <v>0.42943143812709028</v>
      </c>
      <c r="K32" s="84">
        <v>0.4682274247491639</v>
      </c>
      <c r="L32" s="89">
        <v>-3.8795986622073619E-2</v>
      </c>
    </row>
    <row r="33" spans="1:12" x14ac:dyDescent="0.4">
      <c r="A33" s="45" t="s">
        <v>204</v>
      </c>
      <c r="B33" s="123">
        <v>2038</v>
      </c>
      <c r="C33" s="121">
        <v>2257</v>
      </c>
      <c r="D33" s="79">
        <v>0.90296854231280466</v>
      </c>
      <c r="E33" s="70">
        <v>-219</v>
      </c>
      <c r="F33" s="121">
        <v>4095</v>
      </c>
      <c r="G33" s="120">
        <v>3960</v>
      </c>
      <c r="H33" s="79">
        <v>1.0340909090909092</v>
      </c>
      <c r="I33" s="70">
        <v>135</v>
      </c>
      <c r="J33" s="79">
        <v>0.49768009768009769</v>
      </c>
      <c r="K33" s="79">
        <v>0.56994949494949498</v>
      </c>
      <c r="L33" s="78">
        <v>-7.2269397269397295E-2</v>
      </c>
    </row>
    <row r="34" spans="1:12" x14ac:dyDescent="0.4">
      <c r="A34" s="100" t="s">
        <v>203</v>
      </c>
      <c r="B34" s="172">
        <v>387</v>
      </c>
      <c r="C34" s="172">
        <v>398</v>
      </c>
      <c r="D34" s="88">
        <v>0.97236180904522618</v>
      </c>
      <c r="E34" s="74">
        <v>-11</v>
      </c>
      <c r="F34" s="172">
        <v>890</v>
      </c>
      <c r="G34" s="172">
        <v>780</v>
      </c>
      <c r="H34" s="88">
        <v>1.141025641025641</v>
      </c>
      <c r="I34" s="74">
        <v>110</v>
      </c>
      <c r="J34" s="88">
        <v>0.43483146067415729</v>
      </c>
      <c r="K34" s="88">
        <v>0.51025641025641022</v>
      </c>
      <c r="L34" s="87">
        <v>-7.5424949582252931E-2</v>
      </c>
    </row>
    <row r="35" spans="1:12" x14ac:dyDescent="0.4">
      <c r="A35" s="38" t="s">
        <v>202</v>
      </c>
      <c r="B35" s="138">
        <v>221</v>
      </c>
      <c r="C35" s="138">
        <v>211</v>
      </c>
      <c r="D35" s="82">
        <v>1.04739336492891</v>
      </c>
      <c r="E35" s="83">
        <v>10</v>
      </c>
      <c r="F35" s="138">
        <v>500</v>
      </c>
      <c r="G35" s="138">
        <v>390</v>
      </c>
      <c r="H35" s="82">
        <v>1.2820512820512822</v>
      </c>
      <c r="I35" s="83">
        <v>110</v>
      </c>
      <c r="J35" s="82">
        <v>0.442</v>
      </c>
      <c r="K35" s="82">
        <v>0.54102564102564099</v>
      </c>
      <c r="L35" s="81">
        <v>-9.9025641025640987E-2</v>
      </c>
    </row>
    <row r="36" spans="1:12" x14ac:dyDescent="0.4">
      <c r="A36" s="39" t="s">
        <v>201</v>
      </c>
      <c r="B36" s="138">
        <v>166</v>
      </c>
      <c r="C36" s="138">
        <v>187</v>
      </c>
      <c r="D36" s="84">
        <v>0.88770053475935828</v>
      </c>
      <c r="E36" s="71">
        <v>-21</v>
      </c>
      <c r="F36" s="138">
        <v>390</v>
      </c>
      <c r="G36" s="138">
        <v>390</v>
      </c>
      <c r="H36" s="84">
        <v>1</v>
      </c>
      <c r="I36" s="71">
        <v>0</v>
      </c>
      <c r="J36" s="84">
        <v>0.42564102564102563</v>
      </c>
      <c r="K36" s="84">
        <v>0.4794871794871795</v>
      </c>
      <c r="L36" s="89">
        <v>-5.3846153846153877E-2</v>
      </c>
    </row>
    <row r="37" spans="1:12" s="58" customFormat="1" x14ac:dyDescent="0.4">
      <c r="A37" s="66" t="s">
        <v>85</v>
      </c>
      <c r="B37" s="137">
        <v>66589</v>
      </c>
      <c r="C37" s="137">
        <v>74027</v>
      </c>
      <c r="D37" s="76">
        <v>0.89952314695989299</v>
      </c>
      <c r="E37" s="77">
        <v>-7438</v>
      </c>
      <c r="F37" s="137">
        <v>112762</v>
      </c>
      <c r="G37" s="137">
        <v>117341</v>
      </c>
      <c r="H37" s="76">
        <v>0.96097698161767842</v>
      </c>
      <c r="I37" s="77">
        <v>-4579</v>
      </c>
      <c r="J37" s="76">
        <v>0.59052695056845395</v>
      </c>
      <c r="K37" s="76">
        <v>0.63087071015246166</v>
      </c>
      <c r="L37" s="90">
        <v>-4.034375958400771E-2</v>
      </c>
    </row>
    <row r="38" spans="1:12" s="58" customFormat="1" x14ac:dyDescent="0.4">
      <c r="A38" s="100" t="s">
        <v>200</v>
      </c>
      <c r="B38" s="171">
        <v>66028</v>
      </c>
      <c r="C38" s="171">
        <v>74027</v>
      </c>
      <c r="D38" s="76">
        <v>0.89194483094006238</v>
      </c>
      <c r="E38" s="77">
        <v>-7999</v>
      </c>
      <c r="F38" s="171">
        <v>111276</v>
      </c>
      <c r="G38" s="171">
        <v>117341</v>
      </c>
      <c r="H38" s="76">
        <v>0.94831303636410125</v>
      </c>
      <c r="I38" s="77">
        <v>-6065</v>
      </c>
      <c r="J38" s="76">
        <v>0.59337143678780691</v>
      </c>
      <c r="K38" s="76">
        <v>0.63087071015246166</v>
      </c>
      <c r="L38" s="90">
        <v>-3.749927336465475E-2</v>
      </c>
    </row>
    <row r="39" spans="1:12" x14ac:dyDescent="0.4">
      <c r="A39" s="39" t="s">
        <v>84</v>
      </c>
      <c r="B39" s="169">
        <v>28127</v>
      </c>
      <c r="C39" s="169">
        <v>31119</v>
      </c>
      <c r="D39" s="170">
        <v>0.90385295157299395</v>
      </c>
      <c r="E39" s="70">
        <v>-2992</v>
      </c>
      <c r="F39" s="169">
        <v>43134</v>
      </c>
      <c r="G39" s="169">
        <v>44638</v>
      </c>
      <c r="H39" s="79">
        <v>0.96630673417267798</v>
      </c>
      <c r="I39" s="70">
        <v>-1504</v>
      </c>
      <c r="J39" s="79">
        <v>0.65208420271711409</v>
      </c>
      <c r="K39" s="79">
        <v>0.69714144898965003</v>
      </c>
      <c r="L39" s="78">
        <v>-4.5057246272535934E-2</v>
      </c>
    </row>
    <row r="40" spans="1:12" x14ac:dyDescent="0.4">
      <c r="A40" s="39" t="s">
        <v>199</v>
      </c>
      <c r="B40" s="159">
        <v>1432</v>
      </c>
      <c r="C40" s="159">
        <v>1349</v>
      </c>
      <c r="D40" s="84">
        <v>1.061527057079318</v>
      </c>
      <c r="E40" s="71">
        <v>83</v>
      </c>
      <c r="F40" s="160">
        <v>2156</v>
      </c>
      <c r="G40" s="159">
        <v>2154</v>
      </c>
      <c r="H40" s="84">
        <v>1.000928505106778</v>
      </c>
      <c r="I40" s="71">
        <v>2</v>
      </c>
      <c r="J40" s="84">
        <v>0.66419294990723565</v>
      </c>
      <c r="K40" s="84">
        <v>0.62627669452181989</v>
      </c>
      <c r="L40" s="89">
        <v>3.7916255385415765E-2</v>
      </c>
    </row>
    <row r="41" spans="1:12" x14ac:dyDescent="0.4">
      <c r="A41" s="39" t="s">
        <v>198</v>
      </c>
      <c r="B41" s="159">
        <v>3568</v>
      </c>
      <c r="C41" s="159">
        <v>3799</v>
      </c>
      <c r="D41" s="84">
        <v>0.93919452487496713</v>
      </c>
      <c r="E41" s="71">
        <v>-231</v>
      </c>
      <c r="F41" s="160">
        <v>5950</v>
      </c>
      <c r="G41" s="159">
        <v>5680</v>
      </c>
      <c r="H41" s="166">
        <v>1.0475352112676057</v>
      </c>
      <c r="I41" s="71">
        <v>270</v>
      </c>
      <c r="J41" s="84">
        <v>0.59966386554621853</v>
      </c>
      <c r="K41" s="84">
        <v>0.66883802816901405</v>
      </c>
      <c r="L41" s="89">
        <v>-6.9174162622795521E-2</v>
      </c>
    </row>
    <row r="42" spans="1:12" x14ac:dyDescent="0.4">
      <c r="A42" s="45" t="s">
        <v>197</v>
      </c>
      <c r="B42" s="159">
        <v>4437</v>
      </c>
      <c r="C42" s="159">
        <v>5071</v>
      </c>
      <c r="D42" s="165">
        <v>0.87497535002957993</v>
      </c>
      <c r="E42" s="91">
        <v>-634</v>
      </c>
      <c r="F42" s="159">
        <v>8766</v>
      </c>
      <c r="G42" s="159">
        <v>10305</v>
      </c>
      <c r="H42" s="166">
        <v>0.85065502183406116</v>
      </c>
      <c r="I42" s="71">
        <v>-1539</v>
      </c>
      <c r="J42" s="84">
        <v>0.50616016427104726</v>
      </c>
      <c r="K42" s="84">
        <v>0.49209121785540999</v>
      </c>
      <c r="L42" s="89">
        <v>1.4068946415637273E-2</v>
      </c>
    </row>
    <row r="43" spans="1:12" x14ac:dyDescent="0.4">
      <c r="A43" s="45" t="s">
        <v>196</v>
      </c>
      <c r="B43" s="159">
        <v>3085</v>
      </c>
      <c r="C43" s="159">
        <v>3254</v>
      </c>
      <c r="D43" s="165">
        <v>0.94806392132759676</v>
      </c>
      <c r="E43" s="91">
        <v>-169</v>
      </c>
      <c r="F43" s="159">
        <v>6155</v>
      </c>
      <c r="G43" s="159">
        <v>7060</v>
      </c>
      <c r="H43" s="166">
        <v>0.87181303116147313</v>
      </c>
      <c r="I43" s="71">
        <v>-905</v>
      </c>
      <c r="J43" s="84">
        <v>0.50121852152721369</v>
      </c>
      <c r="K43" s="84">
        <v>0.46090651558073653</v>
      </c>
      <c r="L43" s="89">
        <v>4.0312005946477159E-2</v>
      </c>
    </row>
    <row r="44" spans="1:12" x14ac:dyDescent="0.4">
      <c r="A44" s="39" t="s">
        <v>82</v>
      </c>
      <c r="B44" s="159">
        <v>11393</v>
      </c>
      <c r="C44" s="159">
        <v>12643</v>
      </c>
      <c r="D44" s="165">
        <v>0.90113106066598114</v>
      </c>
      <c r="E44" s="91">
        <v>-1250</v>
      </c>
      <c r="F44" s="168">
        <v>17336</v>
      </c>
      <c r="G44" s="168">
        <v>17664</v>
      </c>
      <c r="H44" s="166">
        <v>0.9814311594202898</v>
      </c>
      <c r="I44" s="71">
        <v>-328</v>
      </c>
      <c r="J44" s="84">
        <v>0.65718735579141674</v>
      </c>
      <c r="K44" s="84">
        <v>0.71574954710144922</v>
      </c>
      <c r="L44" s="89">
        <v>-5.8562191310032485E-2</v>
      </c>
    </row>
    <row r="45" spans="1:12" x14ac:dyDescent="0.4">
      <c r="A45" s="39" t="s">
        <v>83</v>
      </c>
      <c r="B45" s="159">
        <v>4653</v>
      </c>
      <c r="C45" s="159">
        <v>5718</v>
      </c>
      <c r="D45" s="165">
        <v>0.81374606505771252</v>
      </c>
      <c r="E45" s="70">
        <v>-1065</v>
      </c>
      <c r="F45" s="160">
        <v>9950</v>
      </c>
      <c r="G45" s="159">
        <v>10800</v>
      </c>
      <c r="H45" s="166">
        <v>0.92129629629629628</v>
      </c>
      <c r="I45" s="71">
        <v>-850</v>
      </c>
      <c r="J45" s="84">
        <v>0.46763819095477388</v>
      </c>
      <c r="K45" s="84">
        <v>0.5294444444444445</v>
      </c>
      <c r="L45" s="89">
        <v>-6.1806253489670615E-2</v>
      </c>
    </row>
    <row r="46" spans="1:12" x14ac:dyDescent="0.4">
      <c r="A46" s="39" t="s">
        <v>81</v>
      </c>
      <c r="B46" s="159">
        <v>1855</v>
      </c>
      <c r="C46" s="159">
        <v>1785</v>
      </c>
      <c r="D46" s="165">
        <v>1.0392156862745099</v>
      </c>
      <c r="E46" s="70">
        <v>70</v>
      </c>
      <c r="F46" s="162">
        <v>2700</v>
      </c>
      <c r="G46" s="161">
        <v>2700</v>
      </c>
      <c r="H46" s="163">
        <v>1</v>
      </c>
      <c r="I46" s="71">
        <v>0</v>
      </c>
      <c r="J46" s="84">
        <v>0.687037037037037</v>
      </c>
      <c r="K46" s="84">
        <v>0.66111111111111109</v>
      </c>
      <c r="L46" s="89">
        <v>2.5925925925925908E-2</v>
      </c>
    </row>
    <row r="47" spans="1:12" x14ac:dyDescent="0.4">
      <c r="A47" s="39" t="s">
        <v>195</v>
      </c>
      <c r="B47" s="159">
        <v>691</v>
      </c>
      <c r="C47" s="159">
        <v>872</v>
      </c>
      <c r="D47" s="165">
        <v>0.79243119266055051</v>
      </c>
      <c r="E47" s="70">
        <v>-181</v>
      </c>
      <c r="F47" s="160">
        <v>1236</v>
      </c>
      <c r="G47" s="159">
        <v>1660</v>
      </c>
      <c r="H47" s="167">
        <v>0.74457831325301205</v>
      </c>
      <c r="I47" s="71">
        <v>-424</v>
      </c>
      <c r="J47" s="84">
        <v>0.55906148867313921</v>
      </c>
      <c r="K47" s="84">
        <v>0.52530120481927711</v>
      </c>
      <c r="L47" s="89">
        <v>3.3760283853862094E-2</v>
      </c>
    </row>
    <row r="48" spans="1:12" x14ac:dyDescent="0.4">
      <c r="A48" s="39" t="s">
        <v>194</v>
      </c>
      <c r="B48" s="159">
        <v>844</v>
      </c>
      <c r="C48" s="159">
        <v>0</v>
      </c>
      <c r="D48" s="165" t="e">
        <v>#DIV/0!</v>
      </c>
      <c r="E48" s="70">
        <v>844</v>
      </c>
      <c r="F48" s="159">
        <v>1218</v>
      </c>
      <c r="G48" s="159">
        <v>0</v>
      </c>
      <c r="H48" s="163" t="e">
        <v>#DIV/0!</v>
      </c>
      <c r="I48" s="71">
        <v>1218</v>
      </c>
      <c r="J48" s="84">
        <v>0.69293924466338264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59">
        <v>1620</v>
      </c>
      <c r="C49" s="159">
        <v>1871</v>
      </c>
      <c r="D49" s="165">
        <v>0.865847140566542</v>
      </c>
      <c r="E49" s="70">
        <v>-251</v>
      </c>
      <c r="F49" s="160">
        <v>2700</v>
      </c>
      <c r="G49" s="159">
        <v>2700</v>
      </c>
      <c r="H49" s="166">
        <v>1</v>
      </c>
      <c r="I49" s="71">
        <v>0</v>
      </c>
      <c r="J49" s="84">
        <v>0.6</v>
      </c>
      <c r="K49" s="84">
        <v>0.692962962962963</v>
      </c>
      <c r="L49" s="89">
        <v>-9.2962962962963025E-2</v>
      </c>
    </row>
    <row r="50" spans="1:12" x14ac:dyDescent="0.4">
      <c r="A50" s="45" t="s">
        <v>78</v>
      </c>
      <c r="B50" s="159">
        <v>805</v>
      </c>
      <c r="C50" s="159">
        <v>1839</v>
      </c>
      <c r="D50" s="165">
        <v>0.43773790103317017</v>
      </c>
      <c r="E50" s="70">
        <v>-1034</v>
      </c>
      <c r="F50" s="162">
        <v>1213</v>
      </c>
      <c r="G50" s="161">
        <v>2700</v>
      </c>
      <c r="H50" s="166">
        <v>0.44925925925925925</v>
      </c>
      <c r="I50" s="71">
        <v>-1487</v>
      </c>
      <c r="J50" s="84">
        <v>0.66364385820280292</v>
      </c>
      <c r="K50" s="79">
        <v>0.68111111111111111</v>
      </c>
      <c r="L50" s="78">
        <v>-1.7467252908308195E-2</v>
      </c>
    </row>
    <row r="51" spans="1:12" x14ac:dyDescent="0.4">
      <c r="A51" s="39" t="s">
        <v>79</v>
      </c>
      <c r="B51" s="159">
        <v>955</v>
      </c>
      <c r="C51" s="159">
        <v>1334</v>
      </c>
      <c r="D51" s="165">
        <v>0.71589205397301348</v>
      </c>
      <c r="E51" s="71">
        <v>-379</v>
      </c>
      <c r="F51" s="160">
        <v>2700</v>
      </c>
      <c r="G51" s="161">
        <v>2700</v>
      </c>
      <c r="H51" s="163">
        <v>1</v>
      </c>
      <c r="I51" s="71">
        <v>0</v>
      </c>
      <c r="J51" s="84">
        <v>0.35370370370370369</v>
      </c>
      <c r="K51" s="84">
        <v>0.49407407407407405</v>
      </c>
      <c r="L51" s="89">
        <v>-0.14037037037037037</v>
      </c>
    </row>
    <row r="52" spans="1:12" x14ac:dyDescent="0.4">
      <c r="A52" s="39" t="s">
        <v>75</v>
      </c>
      <c r="B52" s="159">
        <v>1701</v>
      </c>
      <c r="C52" s="159">
        <v>2087</v>
      </c>
      <c r="D52" s="165">
        <v>0.8150455198850024</v>
      </c>
      <c r="E52" s="71">
        <v>-386</v>
      </c>
      <c r="F52" s="164">
        <v>3662</v>
      </c>
      <c r="G52" s="159">
        <v>3720</v>
      </c>
      <c r="H52" s="163">
        <v>0.9844086021505376</v>
      </c>
      <c r="I52" s="71">
        <v>-58</v>
      </c>
      <c r="J52" s="84">
        <v>0.4645002730748225</v>
      </c>
      <c r="K52" s="84">
        <v>0.5610215053763441</v>
      </c>
      <c r="L52" s="89">
        <v>-9.6521232301521598E-2</v>
      </c>
    </row>
    <row r="53" spans="1:12" x14ac:dyDescent="0.4">
      <c r="A53" s="39" t="s">
        <v>77</v>
      </c>
      <c r="B53" s="159">
        <v>305</v>
      </c>
      <c r="C53" s="159">
        <v>652</v>
      </c>
      <c r="D53" s="82">
        <v>0.4677914110429448</v>
      </c>
      <c r="E53" s="71">
        <v>-347</v>
      </c>
      <c r="F53" s="162">
        <v>1200</v>
      </c>
      <c r="G53" s="161">
        <v>1200</v>
      </c>
      <c r="H53" s="84">
        <v>1</v>
      </c>
      <c r="I53" s="71">
        <v>0</v>
      </c>
      <c r="J53" s="84">
        <v>0.25416666666666665</v>
      </c>
      <c r="K53" s="84">
        <v>0.54333333333333333</v>
      </c>
      <c r="L53" s="89">
        <v>-0.28916666666666668</v>
      </c>
    </row>
    <row r="54" spans="1:12" x14ac:dyDescent="0.4">
      <c r="A54" s="39" t="s">
        <v>76</v>
      </c>
      <c r="B54" s="159">
        <v>557</v>
      </c>
      <c r="C54" s="159">
        <v>634</v>
      </c>
      <c r="D54" s="82">
        <v>0.87854889589905361</v>
      </c>
      <c r="E54" s="71">
        <v>-77</v>
      </c>
      <c r="F54" s="160">
        <v>1200</v>
      </c>
      <c r="G54" s="159">
        <v>1660</v>
      </c>
      <c r="H54" s="84">
        <v>0.72289156626506024</v>
      </c>
      <c r="I54" s="71">
        <v>-460</v>
      </c>
      <c r="J54" s="84">
        <v>0.46416666666666667</v>
      </c>
      <c r="K54" s="84">
        <v>0.38192771084337351</v>
      </c>
      <c r="L54" s="89">
        <v>8.2238955823293158E-2</v>
      </c>
    </row>
    <row r="55" spans="1:12" x14ac:dyDescent="0.4">
      <c r="A55" s="41" t="s">
        <v>246</v>
      </c>
      <c r="B55" s="157">
        <v>0</v>
      </c>
      <c r="C55" s="157">
        <v>0</v>
      </c>
      <c r="D55" s="86" t="e">
        <v>#DIV/0!</v>
      </c>
      <c r="E55" s="70">
        <v>0</v>
      </c>
      <c r="F55" s="158">
        <v>0</v>
      </c>
      <c r="G55" s="157">
        <v>0</v>
      </c>
      <c r="H55" s="79" t="e">
        <v>#DIV/0!</v>
      </c>
      <c r="I55" s="70">
        <v>0</v>
      </c>
      <c r="J55" s="79" t="e">
        <v>#DIV/0!</v>
      </c>
      <c r="K55" s="79" t="e">
        <v>#DIV/0!</v>
      </c>
      <c r="L55" s="78" t="e">
        <v>#DIV/0!</v>
      </c>
    </row>
    <row r="56" spans="1:12" x14ac:dyDescent="0.4">
      <c r="A56" s="100" t="s">
        <v>192</v>
      </c>
      <c r="B56" s="122">
        <v>561</v>
      </c>
      <c r="C56" s="122">
        <v>0</v>
      </c>
      <c r="D56" s="88" t="e">
        <v>#DIV/0!</v>
      </c>
      <c r="E56" s="74">
        <v>561</v>
      </c>
      <c r="F56" s="122">
        <v>1486</v>
      </c>
      <c r="G56" s="122">
        <v>0</v>
      </c>
      <c r="H56" s="88" t="e">
        <v>#DIV/0!</v>
      </c>
      <c r="I56" s="74">
        <v>1486</v>
      </c>
      <c r="J56" s="88">
        <v>0.3775235531628533</v>
      </c>
      <c r="K56" s="88" t="e">
        <v>#DIV/0!</v>
      </c>
      <c r="L56" s="87" t="e">
        <v>#DIV/0!</v>
      </c>
    </row>
    <row r="57" spans="1:12" x14ac:dyDescent="0.4">
      <c r="A57" s="41" t="s">
        <v>245</v>
      </c>
      <c r="B57" s="120">
        <v>148</v>
      </c>
      <c r="C57" s="120">
        <v>0</v>
      </c>
      <c r="D57" s="86" t="e">
        <v>#DIV/0!</v>
      </c>
      <c r="E57" s="85">
        <v>148</v>
      </c>
      <c r="F57" s="120">
        <v>298</v>
      </c>
      <c r="G57" s="120">
        <v>0</v>
      </c>
      <c r="H57" s="86" t="e">
        <v>#DIV/0!</v>
      </c>
      <c r="I57" s="85">
        <v>298</v>
      </c>
      <c r="J57" s="86">
        <v>0.49664429530201343</v>
      </c>
      <c r="K57" s="86" t="e">
        <v>#DIV/0!</v>
      </c>
      <c r="L57" s="156" t="e">
        <v>#DIV/0!</v>
      </c>
    </row>
    <row r="58" spans="1:12" x14ac:dyDescent="0.4">
      <c r="A58" s="39" t="s">
        <v>244</v>
      </c>
      <c r="B58" s="125">
        <v>105</v>
      </c>
      <c r="C58" s="125">
        <v>0</v>
      </c>
      <c r="D58" s="86" t="e">
        <v>#DIV/0!</v>
      </c>
      <c r="E58" s="85">
        <v>105</v>
      </c>
      <c r="F58" s="125">
        <v>286</v>
      </c>
      <c r="G58" s="125">
        <v>0</v>
      </c>
      <c r="H58" s="86" t="e">
        <v>#DIV/0!</v>
      </c>
      <c r="I58" s="85">
        <v>286</v>
      </c>
      <c r="J58" s="86">
        <v>0.36713286713286714</v>
      </c>
      <c r="K58" s="86" t="e">
        <v>#DIV/0!</v>
      </c>
      <c r="L58" s="156" t="e">
        <v>#DIV/0!</v>
      </c>
    </row>
    <row r="59" spans="1:12" x14ac:dyDescent="0.4">
      <c r="A59" s="38" t="s">
        <v>191</v>
      </c>
      <c r="B59" s="120">
        <v>102</v>
      </c>
      <c r="C59" s="120">
        <v>0</v>
      </c>
      <c r="D59" s="86" t="e">
        <v>#DIV/0!</v>
      </c>
      <c r="E59" s="85">
        <v>102</v>
      </c>
      <c r="F59" s="120">
        <v>299</v>
      </c>
      <c r="G59" s="120">
        <v>0</v>
      </c>
      <c r="H59" s="86" t="e">
        <v>#DIV/0!</v>
      </c>
      <c r="I59" s="85">
        <v>299</v>
      </c>
      <c r="J59" s="86">
        <v>0.34113712374581939</v>
      </c>
      <c r="K59" s="86" t="e">
        <v>#DIV/0!</v>
      </c>
      <c r="L59" s="156" t="e">
        <v>#DIV/0!</v>
      </c>
    </row>
    <row r="60" spans="1:12" x14ac:dyDescent="0.4">
      <c r="A60" s="34" t="s">
        <v>190</v>
      </c>
      <c r="B60" s="118">
        <v>206</v>
      </c>
      <c r="C60" s="118">
        <v>0</v>
      </c>
      <c r="D60" s="95" t="e">
        <v>#DIV/0!</v>
      </c>
      <c r="E60" s="67">
        <v>206</v>
      </c>
      <c r="F60" s="118">
        <v>603</v>
      </c>
      <c r="G60" s="118">
        <v>0</v>
      </c>
      <c r="H60" s="95" t="e">
        <v>#DIV/0!</v>
      </c>
      <c r="I60" s="67">
        <v>603</v>
      </c>
      <c r="J60" s="95">
        <v>0.34162520729684909</v>
      </c>
      <c r="K60" s="95" t="e">
        <v>#DIV/0!</v>
      </c>
      <c r="L60" s="94" t="e">
        <v>#DIV/0!</v>
      </c>
    </row>
    <row r="61" spans="1:12" x14ac:dyDescent="0.4">
      <c r="A61" s="66" t="s">
        <v>93</v>
      </c>
      <c r="B61" s="155"/>
      <c r="C61" s="155"/>
      <c r="D61" s="153"/>
      <c r="E61" s="154"/>
      <c r="F61" s="155"/>
      <c r="G61" s="155"/>
      <c r="H61" s="153"/>
      <c r="I61" s="154"/>
      <c r="J61" s="153"/>
      <c r="K61" s="153"/>
      <c r="L61" s="152"/>
    </row>
    <row r="62" spans="1:12" x14ac:dyDescent="0.4">
      <c r="A62" s="151" t="s">
        <v>189</v>
      </c>
      <c r="B62" s="150"/>
      <c r="C62" s="149"/>
      <c r="D62" s="148"/>
      <c r="E62" s="147"/>
      <c r="F62" s="150"/>
      <c r="G62" s="149"/>
      <c r="H62" s="148"/>
      <c r="I62" s="147"/>
      <c r="J62" s="146"/>
      <c r="K62" s="146"/>
      <c r="L62" s="145"/>
    </row>
    <row r="63" spans="1:12" x14ac:dyDescent="0.4">
      <c r="A63" s="41" t="s">
        <v>239</v>
      </c>
      <c r="B63" s="144"/>
      <c r="C63" s="143"/>
      <c r="D63" s="142"/>
      <c r="E63" s="141"/>
      <c r="F63" s="144"/>
      <c r="G63" s="143"/>
      <c r="H63" s="142"/>
      <c r="I63" s="141"/>
      <c r="J63" s="140"/>
      <c r="K63" s="140"/>
      <c r="L63" s="139"/>
    </row>
    <row r="64" spans="1:12" x14ac:dyDescent="0.4">
      <c r="A64" s="34" t="s">
        <v>256</v>
      </c>
      <c r="B64" s="144"/>
      <c r="C64" s="143"/>
      <c r="D64" s="142"/>
      <c r="E64" s="141"/>
      <c r="F64" s="144"/>
      <c r="G64" s="143"/>
      <c r="H64" s="142"/>
      <c r="I64" s="141"/>
      <c r="J64" s="140"/>
      <c r="K64" s="140"/>
      <c r="L64" s="139"/>
    </row>
    <row r="65" spans="1:12" x14ac:dyDescent="0.4">
      <c r="A65" s="66" t="s">
        <v>187</v>
      </c>
      <c r="B65" s="150"/>
      <c r="C65" s="149"/>
      <c r="D65" s="148"/>
      <c r="E65" s="147"/>
      <c r="F65" s="150"/>
      <c r="G65" s="149"/>
      <c r="H65" s="148"/>
      <c r="I65" s="147"/>
      <c r="J65" s="146"/>
      <c r="K65" s="146"/>
      <c r="L65" s="145"/>
    </row>
    <row r="66" spans="1:12" x14ac:dyDescent="0.4">
      <c r="A66" s="151" t="s">
        <v>255</v>
      </c>
      <c r="B66" s="215"/>
      <c r="C66" s="149"/>
      <c r="D66" s="148"/>
      <c r="E66" s="147"/>
      <c r="F66" s="150"/>
      <c r="G66" s="149"/>
      <c r="H66" s="148"/>
      <c r="I66" s="147"/>
      <c r="J66" s="146"/>
      <c r="K66" s="146"/>
      <c r="L66" s="145"/>
    </row>
    <row r="67" spans="1:12" x14ac:dyDescent="0.4">
      <c r="A67" s="28" t="s">
        <v>185</v>
      </c>
      <c r="C67" s="31"/>
      <c r="E67" s="62"/>
      <c r="G67" s="31"/>
      <c r="I67" s="62"/>
      <c r="K67" s="31"/>
    </row>
    <row r="68" spans="1:12" x14ac:dyDescent="0.4">
      <c r="A68" s="28" t="s">
        <v>184</v>
      </c>
      <c r="C68" s="31"/>
      <c r="E68" s="62"/>
      <c r="G68" s="31"/>
      <c r="I68" s="62"/>
      <c r="K68" s="31"/>
    </row>
    <row r="69" spans="1:12" s="28" customFormat="1" x14ac:dyDescent="0.4">
      <c r="A69" s="28" t="s">
        <v>183</v>
      </c>
      <c r="B69" s="29"/>
      <c r="C69" s="29"/>
      <c r="F69" s="29"/>
      <c r="G69" s="29"/>
      <c r="J69" s="29"/>
      <c r="K69" s="29"/>
    </row>
    <row r="70" spans="1:12" x14ac:dyDescent="0.4">
      <c r="A70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2009年12月中旬航空旅客輸送実績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12月(下旬)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264</v>
      </c>
      <c r="C4" s="269" t="s">
        <v>263</v>
      </c>
      <c r="D4" s="274" t="s">
        <v>90</v>
      </c>
      <c r="E4" s="274"/>
      <c r="F4" s="275" t="s">
        <v>264</v>
      </c>
      <c r="G4" s="275" t="s">
        <v>263</v>
      </c>
      <c r="H4" s="274" t="s">
        <v>90</v>
      </c>
      <c r="I4" s="274"/>
      <c r="J4" s="275" t="s">
        <v>264</v>
      </c>
      <c r="K4" s="275" t="s">
        <v>263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161210</v>
      </c>
      <c r="C6" s="171">
        <v>190087</v>
      </c>
      <c r="D6" s="76">
        <v>0.8480853503921888</v>
      </c>
      <c r="E6" s="77">
        <v>-28877</v>
      </c>
      <c r="F6" s="171">
        <v>248665</v>
      </c>
      <c r="G6" s="171">
        <v>258078</v>
      </c>
      <c r="H6" s="76">
        <v>0.96352653073876893</v>
      </c>
      <c r="I6" s="77">
        <v>-9413</v>
      </c>
      <c r="J6" s="76">
        <v>0.64830193231858124</v>
      </c>
      <c r="K6" s="76">
        <v>0.73654864033354261</v>
      </c>
      <c r="L6" s="90">
        <v>-8.8246708014961373E-2</v>
      </c>
    </row>
    <row r="7" spans="1:17" s="58" customFormat="1" x14ac:dyDescent="0.4">
      <c r="A7" s="66" t="s">
        <v>87</v>
      </c>
      <c r="B7" s="190">
        <v>80489</v>
      </c>
      <c r="C7" s="171">
        <v>95938</v>
      </c>
      <c r="D7" s="76">
        <v>0.83896891742583757</v>
      </c>
      <c r="E7" s="77">
        <v>-15449</v>
      </c>
      <c r="F7" s="171">
        <v>123432</v>
      </c>
      <c r="G7" s="171">
        <v>127730</v>
      </c>
      <c r="H7" s="76">
        <v>0.96635089642214045</v>
      </c>
      <c r="I7" s="189">
        <v>-4298</v>
      </c>
      <c r="J7" s="76">
        <v>0.65209184004148035</v>
      </c>
      <c r="K7" s="76">
        <v>0.75109997651295701</v>
      </c>
      <c r="L7" s="90">
        <v>-9.900813647147666E-2</v>
      </c>
    </row>
    <row r="8" spans="1:17" x14ac:dyDescent="0.4">
      <c r="A8" s="100" t="s">
        <v>222</v>
      </c>
      <c r="B8" s="185">
        <v>66956</v>
      </c>
      <c r="C8" s="172">
        <v>76907</v>
      </c>
      <c r="D8" s="88">
        <v>0.87060995748111358</v>
      </c>
      <c r="E8" s="93">
        <v>-9951</v>
      </c>
      <c r="F8" s="172">
        <v>99685</v>
      </c>
      <c r="G8" s="172">
        <v>101950</v>
      </c>
      <c r="H8" s="88">
        <v>0.9777832270720942</v>
      </c>
      <c r="I8" s="93">
        <v>-2265</v>
      </c>
      <c r="J8" s="88">
        <v>0.67167577870291417</v>
      </c>
      <c r="K8" s="88">
        <v>0.75435998038254048</v>
      </c>
      <c r="L8" s="87">
        <v>-8.2684201679626312E-2</v>
      </c>
    </row>
    <row r="9" spans="1:17" x14ac:dyDescent="0.4">
      <c r="A9" s="38" t="s">
        <v>84</v>
      </c>
      <c r="B9" s="164">
        <v>41512</v>
      </c>
      <c r="C9" s="168">
        <v>48278</v>
      </c>
      <c r="D9" s="82">
        <v>0.85985334935167157</v>
      </c>
      <c r="E9" s="92">
        <v>-6766</v>
      </c>
      <c r="F9" s="168">
        <v>58718</v>
      </c>
      <c r="G9" s="168">
        <v>61797</v>
      </c>
      <c r="H9" s="82">
        <v>0.95017557486609383</v>
      </c>
      <c r="I9" s="92">
        <v>-3079</v>
      </c>
      <c r="J9" s="82">
        <v>0.70697230832112812</v>
      </c>
      <c r="K9" s="82">
        <v>0.78123533504862697</v>
      </c>
      <c r="L9" s="81">
        <v>-7.4263026727498849E-2</v>
      </c>
    </row>
    <row r="10" spans="1:17" x14ac:dyDescent="0.4">
      <c r="A10" s="39" t="s">
        <v>86</v>
      </c>
      <c r="B10" s="164">
        <v>5561</v>
      </c>
      <c r="C10" s="168">
        <v>5949</v>
      </c>
      <c r="D10" s="84">
        <v>0.93477895444612535</v>
      </c>
      <c r="E10" s="91">
        <v>-388</v>
      </c>
      <c r="F10" s="168">
        <v>8371</v>
      </c>
      <c r="G10" s="168">
        <v>8371</v>
      </c>
      <c r="H10" s="84">
        <v>1</v>
      </c>
      <c r="I10" s="91">
        <v>0</v>
      </c>
      <c r="J10" s="84">
        <v>0.66431728586787719</v>
      </c>
      <c r="K10" s="84">
        <v>0.7106677816270458</v>
      </c>
      <c r="L10" s="89">
        <v>-4.6350495759168608E-2</v>
      </c>
    </row>
    <row r="11" spans="1:17" x14ac:dyDescent="0.4">
      <c r="A11" s="39" t="s">
        <v>197</v>
      </c>
      <c r="B11" s="164">
        <v>6065</v>
      </c>
      <c r="C11" s="168">
        <v>5578</v>
      </c>
      <c r="D11" s="84">
        <v>1.0873072785944784</v>
      </c>
      <c r="E11" s="91">
        <v>487</v>
      </c>
      <c r="F11" s="168">
        <v>8998</v>
      </c>
      <c r="G11" s="168">
        <v>7387</v>
      </c>
      <c r="H11" s="84">
        <v>1.218085826451875</v>
      </c>
      <c r="I11" s="91">
        <v>1611</v>
      </c>
      <c r="J11" s="84">
        <v>0.67403867526116912</v>
      </c>
      <c r="K11" s="84">
        <v>0.7551103289562745</v>
      </c>
      <c r="L11" s="89">
        <v>-8.1071653695105383E-2</v>
      </c>
    </row>
    <row r="12" spans="1:17" x14ac:dyDescent="0.4">
      <c r="A12" s="39" t="s">
        <v>82</v>
      </c>
      <c r="B12" s="164">
        <v>5685</v>
      </c>
      <c r="C12" s="168">
        <v>5935</v>
      </c>
      <c r="D12" s="84">
        <v>0.95787700084245997</v>
      </c>
      <c r="E12" s="91">
        <v>-250</v>
      </c>
      <c r="F12" s="168">
        <v>10532</v>
      </c>
      <c r="G12" s="168">
        <v>10527</v>
      </c>
      <c r="H12" s="84">
        <v>1.0004749691270067</v>
      </c>
      <c r="I12" s="91">
        <v>5</v>
      </c>
      <c r="J12" s="84">
        <v>0.53978351690087356</v>
      </c>
      <c r="K12" s="84">
        <v>0.56378835375700576</v>
      </c>
      <c r="L12" s="89">
        <v>-2.4004836856132195E-2</v>
      </c>
    </row>
    <row r="13" spans="1:17" x14ac:dyDescent="0.4">
      <c r="A13" s="39" t="s">
        <v>83</v>
      </c>
      <c r="B13" s="164">
        <v>8133</v>
      </c>
      <c r="C13" s="168">
        <v>11167</v>
      </c>
      <c r="D13" s="84">
        <v>0.72830661771290406</v>
      </c>
      <c r="E13" s="91">
        <v>-3034</v>
      </c>
      <c r="F13" s="168">
        <v>13066</v>
      </c>
      <c r="G13" s="168">
        <v>13868</v>
      </c>
      <c r="H13" s="84">
        <v>0.94216902220940291</v>
      </c>
      <c r="I13" s="91">
        <v>-802</v>
      </c>
      <c r="J13" s="84">
        <v>0.62245522730751568</v>
      </c>
      <c r="K13" s="84">
        <v>0.80523507355062018</v>
      </c>
      <c r="L13" s="89">
        <v>-0.1827798462431045</v>
      </c>
    </row>
    <row r="14" spans="1:17" x14ac:dyDescent="0.4">
      <c r="A14" s="41" t="s">
        <v>221</v>
      </c>
      <c r="B14" s="164">
        <v>0</v>
      </c>
      <c r="C14" s="168">
        <v>0</v>
      </c>
      <c r="D14" s="36" t="e">
        <v>#DIV/0!</v>
      </c>
      <c r="E14" s="49">
        <v>0</v>
      </c>
      <c r="F14" s="168">
        <v>0</v>
      </c>
      <c r="G14" s="168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220</v>
      </c>
      <c r="B15" s="164">
        <v>0</v>
      </c>
      <c r="C15" s="168">
        <v>0</v>
      </c>
      <c r="D15" s="84" t="e">
        <v>#DIV/0!</v>
      </c>
      <c r="E15" s="91">
        <v>0</v>
      </c>
      <c r="F15" s="168">
        <v>0</v>
      </c>
      <c r="G15" s="168">
        <v>0</v>
      </c>
      <c r="H15" s="36" t="e">
        <v>#DIV/0!</v>
      </c>
      <c r="I15" s="49">
        <v>0</v>
      </c>
      <c r="J15" s="36" t="e">
        <v>#DIV/0!</v>
      </c>
      <c r="K15" s="36" t="e">
        <v>#DIV/0!</v>
      </c>
      <c r="L15" s="35" t="e">
        <v>#DIV/0!</v>
      </c>
    </row>
    <row r="16" spans="1:17" x14ac:dyDescent="0.4">
      <c r="A16" s="45" t="s">
        <v>219</v>
      </c>
      <c r="B16" s="157">
        <v>0</v>
      </c>
      <c r="C16" s="157">
        <v>0</v>
      </c>
      <c r="D16" s="79" t="e">
        <v>#DIV/0!</v>
      </c>
      <c r="E16" s="70">
        <v>0</v>
      </c>
      <c r="F16" s="157">
        <v>0</v>
      </c>
      <c r="G16" s="157">
        <v>0</v>
      </c>
      <c r="H16" s="43" t="e">
        <v>#DIV/0!</v>
      </c>
      <c r="I16" s="54">
        <v>0</v>
      </c>
      <c r="J16" s="79" t="e">
        <v>#DIV/0!</v>
      </c>
      <c r="K16" s="86"/>
      <c r="L16" s="156"/>
    </row>
    <row r="17" spans="1:12" x14ac:dyDescent="0.4">
      <c r="A17" s="100" t="s">
        <v>218</v>
      </c>
      <c r="B17" s="185">
        <v>13151</v>
      </c>
      <c r="C17" s="185">
        <v>18544</v>
      </c>
      <c r="D17" s="88">
        <v>0.70917817083692836</v>
      </c>
      <c r="E17" s="93">
        <v>-5393</v>
      </c>
      <c r="F17" s="172">
        <v>22516</v>
      </c>
      <c r="G17" s="172">
        <v>24221</v>
      </c>
      <c r="H17" s="88">
        <v>0.92960653977953012</v>
      </c>
      <c r="I17" s="93">
        <v>-1705</v>
      </c>
      <c r="J17" s="88">
        <v>0.58407354769941378</v>
      </c>
      <c r="K17" s="88">
        <v>0.7656166136823418</v>
      </c>
      <c r="L17" s="87">
        <v>-0.18154306598292802</v>
      </c>
    </row>
    <row r="18" spans="1:12" x14ac:dyDescent="0.4">
      <c r="A18" s="38" t="s">
        <v>217</v>
      </c>
      <c r="B18" s="164">
        <v>0</v>
      </c>
      <c r="C18" s="168">
        <v>0</v>
      </c>
      <c r="D18" s="82" t="e">
        <v>#DIV/0!</v>
      </c>
      <c r="E18" s="92">
        <v>0</v>
      </c>
      <c r="F18" s="168">
        <v>0</v>
      </c>
      <c r="G18" s="168">
        <v>0</v>
      </c>
      <c r="H18" s="82" t="e">
        <v>#DIV/0!</v>
      </c>
      <c r="I18" s="92">
        <v>0</v>
      </c>
      <c r="J18" s="82" t="e">
        <v>#DIV/0!</v>
      </c>
      <c r="K18" s="82" t="e">
        <v>#DIV/0!</v>
      </c>
      <c r="L18" s="81" t="e">
        <v>#DIV/0!</v>
      </c>
    </row>
    <row r="19" spans="1:12" x14ac:dyDescent="0.4">
      <c r="A19" s="39" t="s">
        <v>197</v>
      </c>
      <c r="B19" s="164">
        <v>0</v>
      </c>
      <c r="C19" s="168">
        <v>1395</v>
      </c>
      <c r="D19" s="84">
        <v>0</v>
      </c>
      <c r="E19" s="91">
        <v>-1395</v>
      </c>
      <c r="F19" s="168">
        <v>0</v>
      </c>
      <c r="G19" s="168">
        <v>1645</v>
      </c>
      <c r="H19" s="84">
        <v>0</v>
      </c>
      <c r="I19" s="91">
        <v>-1645</v>
      </c>
      <c r="J19" s="84" t="e">
        <v>#DIV/0!</v>
      </c>
      <c r="K19" s="84">
        <v>0.84802431610942253</v>
      </c>
      <c r="L19" s="89" t="e">
        <v>#DIV/0!</v>
      </c>
    </row>
    <row r="20" spans="1:12" x14ac:dyDescent="0.4">
      <c r="A20" s="39" t="s">
        <v>188</v>
      </c>
      <c r="B20" s="164">
        <v>784</v>
      </c>
      <c r="C20" s="168">
        <v>1173</v>
      </c>
      <c r="D20" s="84">
        <v>0.66837169650468886</v>
      </c>
      <c r="E20" s="91">
        <v>-389</v>
      </c>
      <c r="F20" s="168">
        <v>1595</v>
      </c>
      <c r="G20" s="168">
        <v>1600</v>
      </c>
      <c r="H20" s="84">
        <v>0.99687499999999996</v>
      </c>
      <c r="I20" s="91">
        <v>-5</v>
      </c>
      <c r="J20" s="84">
        <v>0.49153605015673979</v>
      </c>
      <c r="K20" s="84">
        <v>0.73312500000000003</v>
      </c>
      <c r="L20" s="89">
        <v>-0.24158894984326024</v>
      </c>
    </row>
    <row r="21" spans="1:12" x14ac:dyDescent="0.4">
      <c r="A21" s="39" t="s">
        <v>216</v>
      </c>
      <c r="B21" s="164">
        <v>2108</v>
      </c>
      <c r="C21" s="168">
        <v>2646</v>
      </c>
      <c r="D21" s="84">
        <v>0.79667422524565379</v>
      </c>
      <c r="E21" s="91">
        <v>-538</v>
      </c>
      <c r="F21" s="168">
        <v>3290</v>
      </c>
      <c r="G21" s="168">
        <v>3300</v>
      </c>
      <c r="H21" s="84">
        <v>0.99696969696969695</v>
      </c>
      <c r="I21" s="91">
        <v>-10</v>
      </c>
      <c r="J21" s="84">
        <v>0.64072948328267476</v>
      </c>
      <c r="K21" s="84">
        <v>0.80181818181818176</v>
      </c>
      <c r="L21" s="89">
        <v>-0.161088698535507</v>
      </c>
    </row>
    <row r="22" spans="1:12" x14ac:dyDescent="0.4">
      <c r="A22" s="39" t="s">
        <v>215</v>
      </c>
      <c r="B22" s="164">
        <v>1167</v>
      </c>
      <c r="C22" s="168">
        <v>1292</v>
      </c>
      <c r="D22" s="79">
        <v>0.90325077399380804</v>
      </c>
      <c r="E22" s="96">
        <v>-125</v>
      </c>
      <c r="F22" s="168">
        <v>1645</v>
      </c>
      <c r="G22" s="168">
        <v>1640</v>
      </c>
      <c r="H22" s="79">
        <v>1.0030487804878048</v>
      </c>
      <c r="I22" s="96">
        <v>5</v>
      </c>
      <c r="J22" s="79">
        <v>0.7094224924012158</v>
      </c>
      <c r="K22" s="79">
        <v>0.78780487804878052</v>
      </c>
      <c r="L22" s="78">
        <v>-7.8382385647564723E-2</v>
      </c>
    </row>
    <row r="23" spans="1:12" x14ac:dyDescent="0.4">
      <c r="A23" s="45" t="s">
        <v>214</v>
      </c>
      <c r="B23" s="164">
        <v>0</v>
      </c>
      <c r="C23" s="168">
        <v>0</v>
      </c>
      <c r="D23" s="84" t="e">
        <v>#DIV/0!</v>
      </c>
      <c r="E23" s="91">
        <v>0</v>
      </c>
      <c r="F23" s="168">
        <v>0</v>
      </c>
      <c r="G23" s="168">
        <v>0</v>
      </c>
      <c r="H23" s="84" t="e">
        <v>#DIV/0!</v>
      </c>
      <c r="I23" s="9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213</v>
      </c>
      <c r="B24" s="164">
        <v>949</v>
      </c>
      <c r="C24" s="168">
        <v>1042</v>
      </c>
      <c r="D24" s="84">
        <v>0.91074856046065256</v>
      </c>
      <c r="E24" s="91">
        <v>-93</v>
      </c>
      <c r="F24" s="168">
        <v>1640</v>
      </c>
      <c r="G24" s="168">
        <v>1645</v>
      </c>
      <c r="H24" s="84">
        <v>0.99696048632218848</v>
      </c>
      <c r="I24" s="91">
        <v>-5</v>
      </c>
      <c r="J24" s="84">
        <v>0.57865853658536581</v>
      </c>
      <c r="K24" s="84">
        <v>0.63343465045592706</v>
      </c>
      <c r="L24" s="89">
        <v>-5.4776113870561249E-2</v>
      </c>
    </row>
    <row r="25" spans="1:12" x14ac:dyDescent="0.4">
      <c r="A25" s="39" t="s">
        <v>212</v>
      </c>
      <c r="B25" s="164">
        <v>831</v>
      </c>
      <c r="C25" s="168">
        <v>1243</v>
      </c>
      <c r="D25" s="84">
        <v>0.66854384553499602</v>
      </c>
      <c r="E25" s="91">
        <v>-412</v>
      </c>
      <c r="F25" s="168">
        <v>1645</v>
      </c>
      <c r="G25" s="168">
        <v>1645</v>
      </c>
      <c r="H25" s="84">
        <v>1</v>
      </c>
      <c r="I25" s="91">
        <v>0</v>
      </c>
      <c r="J25" s="84">
        <v>0.50516717325227967</v>
      </c>
      <c r="K25" s="84">
        <v>0.75562310030395141</v>
      </c>
      <c r="L25" s="89">
        <v>-0.25045592705167175</v>
      </c>
    </row>
    <row r="26" spans="1:12" x14ac:dyDescent="0.4">
      <c r="A26" s="39" t="s">
        <v>211</v>
      </c>
      <c r="B26" s="164">
        <v>694</v>
      </c>
      <c r="C26" s="168">
        <v>0</v>
      </c>
      <c r="D26" s="84" t="e">
        <v>#DIV/0!</v>
      </c>
      <c r="E26" s="91">
        <v>694</v>
      </c>
      <c r="F26" s="168">
        <v>1640</v>
      </c>
      <c r="G26" s="168">
        <v>0</v>
      </c>
      <c r="H26" s="84" t="e">
        <v>#DIV/0!</v>
      </c>
      <c r="I26" s="91">
        <v>1640</v>
      </c>
      <c r="J26" s="84">
        <v>0.42317073170731706</v>
      </c>
      <c r="K26" s="84" t="e">
        <v>#DIV/0!</v>
      </c>
      <c r="L26" s="89" t="e">
        <v>#DIV/0!</v>
      </c>
    </row>
    <row r="27" spans="1:12" x14ac:dyDescent="0.4">
      <c r="A27" s="39" t="s">
        <v>210</v>
      </c>
      <c r="B27" s="164">
        <v>925</v>
      </c>
      <c r="C27" s="168">
        <v>746</v>
      </c>
      <c r="D27" s="79">
        <v>1.239946380697051</v>
      </c>
      <c r="E27" s="96">
        <v>179</v>
      </c>
      <c r="F27" s="168">
        <v>1630</v>
      </c>
      <c r="G27" s="191">
        <v>1045</v>
      </c>
      <c r="H27" s="79">
        <v>1.5598086124401913</v>
      </c>
      <c r="I27" s="96">
        <v>585</v>
      </c>
      <c r="J27" s="79">
        <v>0.56748466257668717</v>
      </c>
      <c r="K27" s="79">
        <v>0.71387559808612444</v>
      </c>
      <c r="L27" s="78">
        <v>-0.14639093550943727</v>
      </c>
    </row>
    <row r="28" spans="1:12" x14ac:dyDescent="0.4">
      <c r="A28" s="45" t="s">
        <v>209</v>
      </c>
      <c r="B28" s="164">
        <v>0</v>
      </c>
      <c r="C28" s="168">
        <v>538</v>
      </c>
      <c r="D28" s="84">
        <v>0</v>
      </c>
      <c r="E28" s="91">
        <v>-538</v>
      </c>
      <c r="F28" s="168">
        <v>0</v>
      </c>
      <c r="G28" s="191">
        <v>600</v>
      </c>
      <c r="H28" s="84">
        <v>0</v>
      </c>
      <c r="I28" s="91">
        <v>-600</v>
      </c>
      <c r="J28" s="84" t="e">
        <v>#DIV/0!</v>
      </c>
      <c r="K28" s="84">
        <v>0.89666666666666661</v>
      </c>
      <c r="L28" s="89" t="e">
        <v>#DIV/0!</v>
      </c>
    </row>
    <row r="29" spans="1:12" x14ac:dyDescent="0.4">
      <c r="A29" s="39" t="s">
        <v>208</v>
      </c>
      <c r="B29" s="164">
        <v>993</v>
      </c>
      <c r="C29" s="168">
        <v>1259</v>
      </c>
      <c r="D29" s="84">
        <v>0.78872120730738682</v>
      </c>
      <c r="E29" s="91">
        <v>-266</v>
      </c>
      <c r="F29" s="168">
        <v>1640</v>
      </c>
      <c r="G29" s="191">
        <v>1645</v>
      </c>
      <c r="H29" s="84">
        <v>0.99696048632218848</v>
      </c>
      <c r="I29" s="91">
        <v>-5</v>
      </c>
      <c r="J29" s="84">
        <v>0.60548780487804876</v>
      </c>
      <c r="K29" s="84">
        <v>0.76534954407294831</v>
      </c>
      <c r="L29" s="89">
        <v>-0.15986173919489954</v>
      </c>
    </row>
    <row r="30" spans="1:12" x14ac:dyDescent="0.4">
      <c r="A30" s="45" t="s">
        <v>207</v>
      </c>
      <c r="B30" s="164">
        <v>0</v>
      </c>
      <c r="C30" s="168">
        <v>1461</v>
      </c>
      <c r="D30" s="79">
        <v>0</v>
      </c>
      <c r="E30" s="96">
        <v>-1461</v>
      </c>
      <c r="F30" s="168">
        <v>0</v>
      </c>
      <c r="G30" s="168">
        <v>1650</v>
      </c>
      <c r="H30" s="79">
        <v>0</v>
      </c>
      <c r="I30" s="96">
        <v>-1650</v>
      </c>
      <c r="J30" s="79" t="e">
        <v>#DIV/0!</v>
      </c>
      <c r="K30" s="79">
        <v>0.88545454545454549</v>
      </c>
      <c r="L30" s="78" t="e">
        <v>#DIV/0!</v>
      </c>
    </row>
    <row r="31" spans="1:12" x14ac:dyDescent="0.4">
      <c r="A31" s="45" t="s">
        <v>206</v>
      </c>
      <c r="B31" s="162">
        <v>857</v>
      </c>
      <c r="C31" s="161">
        <v>1179</v>
      </c>
      <c r="D31" s="79">
        <v>0.7268871925360475</v>
      </c>
      <c r="E31" s="96">
        <v>-322</v>
      </c>
      <c r="F31" s="168">
        <v>1640</v>
      </c>
      <c r="G31" s="161">
        <v>1650</v>
      </c>
      <c r="H31" s="79">
        <v>0.9939393939393939</v>
      </c>
      <c r="I31" s="96">
        <v>-10</v>
      </c>
      <c r="J31" s="79">
        <v>0.52256097560975612</v>
      </c>
      <c r="K31" s="79">
        <v>0.71454545454545459</v>
      </c>
      <c r="L31" s="78">
        <v>-0.19198447893569848</v>
      </c>
    </row>
    <row r="32" spans="1:12" x14ac:dyDescent="0.4">
      <c r="A32" s="39" t="s">
        <v>205</v>
      </c>
      <c r="B32" s="160">
        <v>905</v>
      </c>
      <c r="C32" s="159">
        <v>1096</v>
      </c>
      <c r="D32" s="84">
        <v>0.8257299270072993</v>
      </c>
      <c r="E32" s="91">
        <v>-191</v>
      </c>
      <c r="F32" s="168">
        <v>1645</v>
      </c>
      <c r="G32" s="159">
        <v>1650</v>
      </c>
      <c r="H32" s="84">
        <v>0.99696969696969695</v>
      </c>
      <c r="I32" s="91">
        <v>-5</v>
      </c>
      <c r="J32" s="84">
        <v>0.55015197568389063</v>
      </c>
      <c r="K32" s="84">
        <v>0.66424242424242419</v>
      </c>
      <c r="L32" s="89">
        <v>-0.11409044855853356</v>
      </c>
    </row>
    <row r="33" spans="1:12" x14ac:dyDescent="0.4">
      <c r="A33" s="45" t="s">
        <v>204</v>
      </c>
      <c r="B33" s="162">
        <v>2938</v>
      </c>
      <c r="C33" s="161">
        <v>3474</v>
      </c>
      <c r="D33" s="79">
        <v>0.84571099597006327</v>
      </c>
      <c r="E33" s="96">
        <v>-536</v>
      </c>
      <c r="F33" s="161">
        <v>4506</v>
      </c>
      <c r="G33" s="161">
        <v>4506</v>
      </c>
      <c r="H33" s="79">
        <v>1</v>
      </c>
      <c r="I33" s="96">
        <v>0</v>
      </c>
      <c r="J33" s="79">
        <v>0.65201952951620057</v>
      </c>
      <c r="K33" s="79">
        <v>0.77097203728362185</v>
      </c>
      <c r="L33" s="78">
        <v>-0.11895250776742128</v>
      </c>
    </row>
    <row r="34" spans="1:12" x14ac:dyDescent="0.4">
      <c r="A34" s="100" t="s">
        <v>203</v>
      </c>
      <c r="B34" s="185">
        <v>382</v>
      </c>
      <c r="C34" s="172">
        <v>487</v>
      </c>
      <c r="D34" s="88">
        <v>0.78439425051334699</v>
      </c>
      <c r="E34" s="93">
        <v>-105</v>
      </c>
      <c r="F34" s="172">
        <v>1231</v>
      </c>
      <c r="G34" s="172">
        <v>1559</v>
      </c>
      <c r="H34" s="88">
        <v>0.78960872354073119</v>
      </c>
      <c r="I34" s="93">
        <v>-328</v>
      </c>
      <c r="J34" s="88">
        <v>0.31031681559707552</v>
      </c>
      <c r="K34" s="88">
        <v>0.31237973059653623</v>
      </c>
      <c r="L34" s="87">
        <v>-2.0629149994607077E-3</v>
      </c>
    </row>
    <row r="35" spans="1:12" x14ac:dyDescent="0.4">
      <c r="A35" s="38" t="s">
        <v>202</v>
      </c>
      <c r="B35" s="164">
        <v>179</v>
      </c>
      <c r="C35" s="168">
        <v>272</v>
      </c>
      <c r="D35" s="82">
        <v>0.65808823529411764</v>
      </c>
      <c r="E35" s="92">
        <v>-93</v>
      </c>
      <c r="F35" s="168">
        <v>802</v>
      </c>
      <c r="G35" s="168">
        <v>1130</v>
      </c>
      <c r="H35" s="82">
        <v>0.70973451327433623</v>
      </c>
      <c r="I35" s="92">
        <v>-328</v>
      </c>
      <c r="J35" s="82">
        <v>0.22319201995012469</v>
      </c>
      <c r="K35" s="82">
        <v>0.24070796460176991</v>
      </c>
      <c r="L35" s="81">
        <v>-1.7515944651645216E-2</v>
      </c>
    </row>
    <row r="36" spans="1:12" x14ac:dyDescent="0.4">
      <c r="A36" s="39" t="s">
        <v>201</v>
      </c>
      <c r="B36" s="164">
        <v>203</v>
      </c>
      <c r="C36" s="168">
        <v>215</v>
      </c>
      <c r="D36" s="84">
        <v>0.94418604651162785</v>
      </c>
      <c r="E36" s="91">
        <v>-12</v>
      </c>
      <c r="F36" s="168">
        <v>429</v>
      </c>
      <c r="G36" s="168">
        <v>429</v>
      </c>
      <c r="H36" s="84">
        <v>1</v>
      </c>
      <c r="I36" s="91">
        <v>0</v>
      </c>
      <c r="J36" s="84">
        <v>0.47319347319347321</v>
      </c>
      <c r="K36" s="84">
        <v>0.50116550116550118</v>
      </c>
      <c r="L36" s="89">
        <v>-2.7972027972027969E-2</v>
      </c>
    </row>
    <row r="37" spans="1:12" s="58" customFormat="1" x14ac:dyDescent="0.4">
      <c r="A37" s="66" t="s">
        <v>85</v>
      </c>
      <c r="B37" s="137">
        <v>80721</v>
      </c>
      <c r="C37" s="137">
        <v>94149</v>
      </c>
      <c r="D37" s="76">
        <v>0.85737501194914445</v>
      </c>
      <c r="E37" s="77">
        <v>-13428</v>
      </c>
      <c r="F37" s="137">
        <v>125233</v>
      </c>
      <c r="G37" s="137">
        <v>130348</v>
      </c>
      <c r="H37" s="76">
        <v>0.96075889158253291</v>
      </c>
      <c r="I37" s="77">
        <v>-5115</v>
      </c>
      <c r="J37" s="76">
        <v>0.64456652799182323</v>
      </c>
      <c r="K37" s="76">
        <v>0.72228956332279748</v>
      </c>
      <c r="L37" s="90">
        <v>-7.7723035330974244E-2</v>
      </c>
    </row>
    <row r="38" spans="1:12" s="58" customFormat="1" x14ac:dyDescent="0.4">
      <c r="A38" s="100" t="s">
        <v>200</v>
      </c>
      <c r="B38" s="190">
        <v>79797</v>
      </c>
      <c r="C38" s="171">
        <v>94149</v>
      </c>
      <c r="D38" s="76">
        <v>0.84756078131472457</v>
      </c>
      <c r="E38" s="189">
        <v>-14352</v>
      </c>
      <c r="F38" s="190">
        <v>123570</v>
      </c>
      <c r="G38" s="171">
        <v>130348</v>
      </c>
      <c r="H38" s="76">
        <v>0.94800073649001138</v>
      </c>
      <c r="I38" s="189">
        <v>-6778</v>
      </c>
      <c r="J38" s="76">
        <v>0.64576353483855309</v>
      </c>
      <c r="K38" s="76">
        <v>0.72228956332279748</v>
      </c>
      <c r="L38" s="90">
        <v>-7.6526028484244391E-2</v>
      </c>
    </row>
    <row r="39" spans="1:12" x14ac:dyDescent="0.4">
      <c r="A39" s="39" t="s">
        <v>84</v>
      </c>
      <c r="B39" s="188">
        <v>35277</v>
      </c>
      <c r="C39" s="187">
        <v>38959</v>
      </c>
      <c r="D39" s="97">
        <v>0.90549038733027032</v>
      </c>
      <c r="E39" s="96">
        <v>-3682</v>
      </c>
      <c r="F39" s="186">
        <v>47979</v>
      </c>
      <c r="G39" s="186">
        <v>48633</v>
      </c>
      <c r="H39" s="79">
        <v>0.98655234100302269</v>
      </c>
      <c r="I39" s="91">
        <v>-654</v>
      </c>
      <c r="J39" s="84">
        <v>0.73525917588945167</v>
      </c>
      <c r="K39" s="84">
        <v>0.80108157012727987</v>
      </c>
      <c r="L39" s="89">
        <v>-6.5822394237828208E-2</v>
      </c>
    </row>
    <row r="40" spans="1:12" x14ac:dyDescent="0.4">
      <c r="A40" s="39" t="s">
        <v>199</v>
      </c>
      <c r="B40" s="160">
        <v>1754</v>
      </c>
      <c r="C40" s="159">
        <v>1558</v>
      </c>
      <c r="D40" s="82">
        <v>1.1258023106546855</v>
      </c>
      <c r="E40" s="96">
        <v>196</v>
      </c>
      <c r="F40" s="160">
        <v>2374</v>
      </c>
      <c r="G40" s="160">
        <v>2372</v>
      </c>
      <c r="H40" s="79">
        <v>1.0008431703204048</v>
      </c>
      <c r="I40" s="91">
        <v>2</v>
      </c>
      <c r="J40" s="84">
        <v>0.73883740522325192</v>
      </c>
      <c r="K40" s="84">
        <v>0.65682967959527827</v>
      </c>
      <c r="L40" s="89">
        <v>8.2007725627973649E-2</v>
      </c>
    </row>
    <row r="41" spans="1:12" x14ac:dyDescent="0.4">
      <c r="A41" s="39" t="s">
        <v>198</v>
      </c>
      <c r="B41" s="160">
        <v>5628</v>
      </c>
      <c r="C41" s="159">
        <v>6408</v>
      </c>
      <c r="D41" s="82">
        <v>0.87827715355805247</v>
      </c>
      <c r="E41" s="96">
        <v>-780</v>
      </c>
      <c r="F41" s="160">
        <v>8624</v>
      </c>
      <c r="G41" s="160">
        <v>8624</v>
      </c>
      <c r="H41" s="79">
        <v>1</v>
      </c>
      <c r="I41" s="91">
        <v>0</v>
      </c>
      <c r="J41" s="84">
        <v>0.65259740259740262</v>
      </c>
      <c r="K41" s="84">
        <v>0.7430426716141002</v>
      </c>
      <c r="L41" s="89">
        <v>-9.0445269016697583E-2</v>
      </c>
    </row>
    <row r="42" spans="1:12" x14ac:dyDescent="0.4">
      <c r="A42" s="45" t="s">
        <v>197</v>
      </c>
      <c r="B42" s="160">
        <v>5374</v>
      </c>
      <c r="C42" s="159">
        <v>6920</v>
      </c>
      <c r="D42" s="82">
        <v>0.77658959537572259</v>
      </c>
      <c r="E42" s="96">
        <v>-1546</v>
      </c>
      <c r="F42" s="162">
        <v>9159</v>
      </c>
      <c r="G42" s="162">
        <v>11727</v>
      </c>
      <c r="H42" s="79">
        <v>0.78101816321309803</v>
      </c>
      <c r="I42" s="91">
        <v>-2568</v>
      </c>
      <c r="J42" s="84">
        <v>0.58674527786876296</v>
      </c>
      <c r="K42" s="84">
        <v>0.59009124243199451</v>
      </c>
      <c r="L42" s="89">
        <v>-3.3459645632315516E-3</v>
      </c>
    </row>
    <row r="43" spans="1:12" x14ac:dyDescent="0.4">
      <c r="A43" s="45" t="s">
        <v>196</v>
      </c>
      <c r="B43" s="162">
        <v>4207</v>
      </c>
      <c r="C43" s="161">
        <v>4880</v>
      </c>
      <c r="D43" s="82">
        <v>0.86209016393442628</v>
      </c>
      <c r="E43" s="96">
        <v>-673</v>
      </c>
      <c r="F43" s="158">
        <v>6622</v>
      </c>
      <c r="G43" s="158">
        <v>7496</v>
      </c>
      <c r="H43" s="79">
        <v>0.88340448239060831</v>
      </c>
      <c r="I43" s="91">
        <v>-874</v>
      </c>
      <c r="J43" s="84">
        <v>0.63530655391120505</v>
      </c>
      <c r="K43" s="84">
        <v>0.65101387406616862</v>
      </c>
      <c r="L43" s="89">
        <v>-1.5707320154963567E-2</v>
      </c>
    </row>
    <row r="44" spans="1:12" x14ac:dyDescent="0.4">
      <c r="A44" s="39" t="s">
        <v>82</v>
      </c>
      <c r="B44" s="160">
        <v>9986</v>
      </c>
      <c r="C44" s="159">
        <v>11802</v>
      </c>
      <c r="D44" s="82">
        <v>0.84612777495339775</v>
      </c>
      <c r="E44" s="96">
        <v>-1816</v>
      </c>
      <c r="F44" s="160">
        <v>18639</v>
      </c>
      <c r="G44" s="160">
        <v>18986</v>
      </c>
      <c r="H44" s="79">
        <v>0.98172337511850838</v>
      </c>
      <c r="I44" s="91">
        <v>-347</v>
      </c>
      <c r="J44" s="84">
        <v>0.53575835613498579</v>
      </c>
      <c r="K44" s="84">
        <v>0.62161592752554518</v>
      </c>
      <c r="L44" s="89">
        <v>-8.5857571390559384E-2</v>
      </c>
    </row>
    <row r="45" spans="1:12" x14ac:dyDescent="0.4">
      <c r="A45" s="39" t="s">
        <v>83</v>
      </c>
      <c r="B45" s="162">
        <v>6791</v>
      </c>
      <c r="C45" s="161">
        <v>9778</v>
      </c>
      <c r="D45" s="86">
        <v>0.69451830640212719</v>
      </c>
      <c r="E45" s="96">
        <v>-2987</v>
      </c>
      <c r="F45" s="160">
        <v>10655</v>
      </c>
      <c r="G45" s="160">
        <v>11880</v>
      </c>
      <c r="H45" s="79">
        <v>0.89688552188552184</v>
      </c>
      <c r="I45" s="91">
        <v>-1225</v>
      </c>
      <c r="J45" s="84">
        <v>0.63735335523228531</v>
      </c>
      <c r="K45" s="84">
        <v>0.82306397306397305</v>
      </c>
      <c r="L45" s="89">
        <v>-0.18571061783168774</v>
      </c>
    </row>
    <row r="46" spans="1:12" x14ac:dyDescent="0.4">
      <c r="A46" s="39" t="s">
        <v>81</v>
      </c>
      <c r="B46" s="160">
        <v>1771</v>
      </c>
      <c r="C46" s="159">
        <v>2628</v>
      </c>
      <c r="D46" s="84">
        <v>0.673896499238965</v>
      </c>
      <c r="E46" s="96">
        <v>-857</v>
      </c>
      <c r="F46" s="164">
        <v>2970</v>
      </c>
      <c r="G46" s="164">
        <v>2970</v>
      </c>
      <c r="H46" s="79">
        <v>1</v>
      </c>
      <c r="I46" s="91">
        <v>0</v>
      </c>
      <c r="J46" s="84">
        <v>0.59629629629629632</v>
      </c>
      <c r="K46" s="84">
        <v>0.88484848484848488</v>
      </c>
      <c r="L46" s="89">
        <v>-0.28855218855218856</v>
      </c>
    </row>
    <row r="47" spans="1:12" x14ac:dyDescent="0.4">
      <c r="A47" s="39" t="s">
        <v>195</v>
      </c>
      <c r="B47" s="162">
        <v>636</v>
      </c>
      <c r="C47" s="161">
        <v>789</v>
      </c>
      <c r="D47" s="82">
        <v>0.80608365019011408</v>
      </c>
      <c r="E47" s="96">
        <v>-153</v>
      </c>
      <c r="F47" s="162">
        <v>1320</v>
      </c>
      <c r="G47" s="160">
        <v>1494</v>
      </c>
      <c r="H47" s="79">
        <v>0.88353413654618473</v>
      </c>
      <c r="I47" s="91">
        <v>-174</v>
      </c>
      <c r="J47" s="84">
        <v>0.48181818181818181</v>
      </c>
      <c r="K47" s="84">
        <v>0.5281124497991968</v>
      </c>
      <c r="L47" s="89">
        <v>-4.6294267981014992E-2</v>
      </c>
    </row>
    <row r="48" spans="1:12" x14ac:dyDescent="0.4">
      <c r="A48" s="39" t="s">
        <v>194</v>
      </c>
      <c r="B48" s="162">
        <v>1050</v>
      </c>
      <c r="C48" s="159">
        <v>0</v>
      </c>
      <c r="D48" s="84" t="e">
        <v>#DIV/0!</v>
      </c>
      <c r="E48" s="96">
        <v>1050</v>
      </c>
      <c r="F48" s="160">
        <v>1320</v>
      </c>
      <c r="G48" s="158">
        <v>0</v>
      </c>
      <c r="H48" s="79" t="e">
        <v>#DIV/0!</v>
      </c>
      <c r="I48" s="91">
        <v>1320</v>
      </c>
      <c r="J48" s="84">
        <v>0.79545454545454541</v>
      </c>
      <c r="K48" s="84" t="e">
        <v>#DIV/0!</v>
      </c>
      <c r="L48" s="89" t="e">
        <v>#DIV/0!</v>
      </c>
    </row>
    <row r="49" spans="1:12" x14ac:dyDescent="0.4">
      <c r="A49" s="39" t="s">
        <v>80</v>
      </c>
      <c r="B49" s="160">
        <v>1977</v>
      </c>
      <c r="C49" s="159">
        <v>2452</v>
      </c>
      <c r="D49" s="82">
        <v>0.80628058727569329</v>
      </c>
      <c r="E49" s="96">
        <v>-475</v>
      </c>
      <c r="F49" s="160">
        <v>2969</v>
      </c>
      <c r="G49" s="160">
        <v>2970</v>
      </c>
      <c r="H49" s="79">
        <v>0.9996632996632997</v>
      </c>
      <c r="I49" s="91">
        <v>-1</v>
      </c>
      <c r="J49" s="84">
        <v>0.6658807679353318</v>
      </c>
      <c r="K49" s="84">
        <v>0.82558922558922554</v>
      </c>
      <c r="L49" s="89">
        <v>-0.15970845765389374</v>
      </c>
    </row>
    <row r="50" spans="1:12" x14ac:dyDescent="0.4">
      <c r="A50" s="45" t="s">
        <v>78</v>
      </c>
      <c r="B50" s="162">
        <v>892</v>
      </c>
      <c r="C50" s="161">
        <v>1434</v>
      </c>
      <c r="D50" s="82">
        <v>0.62203626220362618</v>
      </c>
      <c r="E50" s="96">
        <v>-542</v>
      </c>
      <c r="F50" s="160">
        <v>1308</v>
      </c>
      <c r="G50" s="160">
        <v>2970</v>
      </c>
      <c r="H50" s="79">
        <v>0.44040404040404041</v>
      </c>
      <c r="I50" s="91">
        <v>-1662</v>
      </c>
      <c r="J50" s="84">
        <v>0.68195718654434245</v>
      </c>
      <c r="K50" s="79">
        <v>0.48282828282828283</v>
      </c>
      <c r="L50" s="78">
        <v>0.19912890371605962</v>
      </c>
    </row>
    <row r="51" spans="1:12" x14ac:dyDescent="0.4">
      <c r="A51" s="39" t="s">
        <v>79</v>
      </c>
      <c r="B51" s="159">
        <v>1467</v>
      </c>
      <c r="C51" s="159">
        <v>2244</v>
      </c>
      <c r="D51" s="82">
        <v>0.65374331550802134</v>
      </c>
      <c r="E51" s="91">
        <v>-777</v>
      </c>
      <c r="F51" s="162">
        <v>2970</v>
      </c>
      <c r="G51" s="162">
        <v>2970</v>
      </c>
      <c r="H51" s="84">
        <v>1</v>
      </c>
      <c r="I51" s="91">
        <v>0</v>
      </c>
      <c r="J51" s="84">
        <v>0.49393939393939396</v>
      </c>
      <c r="K51" s="84">
        <v>0.75555555555555554</v>
      </c>
      <c r="L51" s="89">
        <v>-0.26161616161616158</v>
      </c>
    </row>
    <row r="52" spans="1:12" x14ac:dyDescent="0.4">
      <c r="A52" s="39" t="s">
        <v>75</v>
      </c>
      <c r="B52" s="160">
        <v>1670</v>
      </c>
      <c r="C52" s="159">
        <v>2423</v>
      </c>
      <c r="D52" s="82">
        <v>0.68922822946760209</v>
      </c>
      <c r="E52" s="91">
        <v>-753</v>
      </c>
      <c r="F52" s="160">
        <v>4026</v>
      </c>
      <c r="G52" s="160">
        <v>4110</v>
      </c>
      <c r="H52" s="84">
        <v>0.9795620437956204</v>
      </c>
      <c r="I52" s="91">
        <v>-84</v>
      </c>
      <c r="J52" s="84">
        <v>0.41480377545951319</v>
      </c>
      <c r="K52" s="84">
        <v>0.58953771289537715</v>
      </c>
      <c r="L52" s="89">
        <v>-0.17473393743586396</v>
      </c>
    </row>
    <row r="53" spans="1:12" x14ac:dyDescent="0.4">
      <c r="A53" s="39" t="s">
        <v>77</v>
      </c>
      <c r="B53" s="162">
        <v>596</v>
      </c>
      <c r="C53" s="161">
        <v>852</v>
      </c>
      <c r="D53" s="82">
        <v>0.69953051643192488</v>
      </c>
      <c r="E53" s="91">
        <v>-256</v>
      </c>
      <c r="F53" s="160">
        <v>1320</v>
      </c>
      <c r="G53" s="160">
        <v>1320</v>
      </c>
      <c r="H53" s="84">
        <v>1</v>
      </c>
      <c r="I53" s="91">
        <v>0</v>
      </c>
      <c r="J53" s="84">
        <v>0.45151515151515154</v>
      </c>
      <c r="K53" s="84">
        <v>0.6454545454545455</v>
      </c>
      <c r="L53" s="89">
        <v>-0.19393939393939397</v>
      </c>
    </row>
    <row r="54" spans="1:12" x14ac:dyDescent="0.4">
      <c r="A54" s="39" t="s">
        <v>76</v>
      </c>
      <c r="B54" s="160">
        <v>721</v>
      </c>
      <c r="C54" s="159">
        <v>1022</v>
      </c>
      <c r="D54" s="82">
        <v>0.70547945205479456</v>
      </c>
      <c r="E54" s="91">
        <v>-301</v>
      </c>
      <c r="F54" s="162">
        <v>1315</v>
      </c>
      <c r="G54" s="162">
        <v>1826</v>
      </c>
      <c r="H54" s="84">
        <v>0.72015334063526837</v>
      </c>
      <c r="I54" s="91">
        <v>-511</v>
      </c>
      <c r="J54" s="84">
        <v>0.54828897338403038</v>
      </c>
      <c r="K54" s="84">
        <v>0.55969331872946326</v>
      </c>
      <c r="L54" s="89">
        <v>-1.1404345345432887E-2</v>
      </c>
    </row>
    <row r="55" spans="1:12" x14ac:dyDescent="0.4">
      <c r="A55" s="41" t="s">
        <v>246</v>
      </c>
      <c r="B55" s="158">
        <v>0</v>
      </c>
      <c r="C55" s="157">
        <v>0</v>
      </c>
      <c r="D55" s="86" t="e">
        <v>#DIV/0!</v>
      </c>
      <c r="E55" s="96">
        <v>0</v>
      </c>
      <c r="F55" s="157">
        <v>0</v>
      </c>
      <c r="G55" s="158">
        <v>0</v>
      </c>
      <c r="H55" s="79" t="e">
        <v>#DIV/0!</v>
      </c>
      <c r="I55" s="96">
        <v>0</v>
      </c>
      <c r="J55" s="79" t="e">
        <v>#DIV/0!</v>
      </c>
      <c r="K55" s="79" t="e">
        <v>#DIV/0!</v>
      </c>
      <c r="L55" s="78" t="e">
        <v>#DIV/0!</v>
      </c>
    </row>
    <row r="56" spans="1:12" x14ac:dyDescent="0.4">
      <c r="A56" s="100" t="s">
        <v>192</v>
      </c>
      <c r="B56" s="185">
        <v>924</v>
      </c>
      <c r="C56" s="185">
        <v>0</v>
      </c>
      <c r="D56" s="88" t="e">
        <v>#DIV/0!</v>
      </c>
      <c r="E56" s="93">
        <v>924</v>
      </c>
      <c r="F56" s="185">
        <v>1663</v>
      </c>
      <c r="G56" s="185">
        <v>0</v>
      </c>
      <c r="H56" s="88" t="e">
        <v>#DIV/0!</v>
      </c>
      <c r="I56" s="93">
        <v>1663</v>
      </c>
      <c r="J56" s="88">
        <v>0.55562236921226704</v>
      </c>
      <c r="K56" s="88" t="e">
        <v>#DIV/0!</v>
      </c>
      <c r="L56" s="87" t="e">
        <v>#DIV/0!</v>
      </c>
    </row>
    <row r="57" spans="1:12" x14ac:dyDescent="0.4">
      <c r="A57" s="41" t="s">
        <v>245</v>
      </c>
      <c r="B57" s="221">
        <v>213</v>
      </c>
      <c r="C57" s="221">
        <v>0</v>
      </c>
      <c r="D57" s="82" t="e">
        <v>#DIV/0!</v>
      </c>
      <c r="E57" s="92">
        <v>213</v>
      </c>
      <c r="F57" s="221">
        <v>334</v>
      </c>
      <c r="G57" s="221">
        <v>0</v>
      </c>
      <c r="H57" s="82" t="e">
        <v>#DIV/0!</v>
      </c>
      <c r="I57" s="92">
        <v>334</v>
      </c>
      <c r="J57" s="82">
        <v>0.63772455089820357</v>
      </c>
      <c r="K57" s="82" t="e">
        <v>#DIV/0!</v>
      </c>
      <c r="L57" s="81" t="e">
        <v>#DIV/0!</v>
      </c>
    </row>
    <row r="58" spans="1:12" x14ac:dyDescent="0.4">
      <c r="A58" s="39" t="s">
        <v>244</v>
      </c>
      <c r="B58" s="183">
        <v>221</v>
      </c>
      <c r="C58" s="183">
        <v>0</v>
      </c>
      <c r="D58" s="82" t="e">
        <v>#DIV/0!</v>
      </c>
      <c r="E58" s="92">
        <v>221</v>
      </c>
      <c r="F58" s="183">
        <v>341</v>
      </c>
      <c r="G58" s="183">
        <v>0</v>
      </c>
      <c r="H58" s="82" t="e">
        <v>#DIV/0!</v>
      </c>
      <c r="I58" s="92">
        <v>341</v>
      </c>
      <c r="J58" s="82">
        <v>0.64809384164222872</v>
      </c>
      <c r="K58" s="82" t="e">
        <v>#DIV/0!</v>
      </c>
      <c r="L58" s="81" t="e">
        <v>#DIV/0!</v>
      </c>
    </row>
    <row r="59" spans="1:12" x14ac:dyDescent="0.4">
      <c r="A59" s="38" t="s">
        <v>191</v>
      </c>
      <c r="B59" s="184">
        <v>147</v>
      </c>
      <c r="C59" s="138">
        <v>0</v>
      </c>
      <c r="D59" s="82" t="e">
        <v>#DIV/0!</v>
      </c>
      <c r="E59" s="92">
        <v>147</v>
      </c>
      <c r="F59" s="138">
        <v>330</v>
      </c>
      <c r="G59" s="184">
        <v>0</v>
      </c>
      <c r="H59" s="82" t="e">
        <v>#DIV/0!</v>
      </c>
      <c r="I59" s="92">
        <v>330</v>
      </c>
      <c r="J59" s="82">
        <v>0.44545454545454544</v>
      </c>
      <c r="K59" s="82" t="e">
        <v>#DIV/0!</v>
      </c>
      <c r="L59" s="81" t="e">
        <v>#DIV/0!</v>
      </c>
    </row>
    <row r="60" spans="1:12" x14ac:dyDescent="0.4">
      <c r="A60" s="34" t="s">
        <v>190</v>
      </c>
      <c r="B60" s="183">
        <v>343</v>
      </c>
      <c r="C60" s="126">
        <v>0</v>
      </c>
      <c r="D60" s="82" t="e">
        <v>#DIV/0!</v>
      </c>
      <c r="E60" s="91">
        <v>343</v>
      </c>
      <c r="F60" s="119">
        <v>658</v>
      </c>
      <c r="G60" s="182">
        <v>0</v>
      </c>
      <c r="H60" s="84" t="e">
        <v>#DIV/0!</v>
      </c>
      <c r="I60" s="91">
        <v>658</v>
      </c>
      <c r="J60" s="84">
        <v>0.52127659574468088</v>
      </c>
      <c r="K60" s="84" t="e">
        <v>#DIV/0!</v>
      </c>
      <c r="L60" s="89" t="e">
        <v>#DIV/0!</v>
      </c>
    </row>
    <row r="61" spans="1:12" x14ac:dyDescent="0.4">
      <c r="A61" s="66" t="s">
        <v>93</v>
      </c>
      <c r="B61" s="155"/>
      <c r="C61" s="155"/>
      <c r="D61" s="153"/>
      <c r="E61" s="154"/>
      <c r="F61" s="155"/>
      <c r="G61" s="155"/>
      <c r="H61" s="153"/>
      <c r="I61" s="154"/>
      <c r="J61" s="153"/>
      <c r="K61" s="153"/>
      <c r="L61" s="152"/>
    </row>
    <row r="62" spans="1:12" x14ac:dyDescent="0.4">
      <c r="A62" s="113" t="s">
        <v>189</v>
      </c>
      <c r="B62" s="181"/>
      <c r="C62" s="180"/>
      <c r="D62" s="179"/>
      <c r="E62" s="178"/>
      <c r="F62" s="181"/>
      <c r="G62" s="180"/>
      <c r="H62" s="179"/>
      <c r="I62" s="178"/>
      <c r="J62" s="177"/>
      <c r="K62" s="177"/>
      <c r="L62" s="176"/>
    </row>
    <row r="63" spans="1:12" s="28" customFormat="1" x14ac:dyDescent="0.4">
      <c r="A63" s="45" t="s">
        <v>188</v>
      </c>
      <c r="B63" s="106"/>
      <c r="C63" s="105"/>
      <c r="D63" s="104"/>
      <c r="E63" s="103"/>
      <c r="F63" s="106"/>
      <c r="G63" s="105"/>
      <c r="H63" s="104"/>
      <c r="I63" s="103"/>
      <c r="J63" s="102"/>
      <c r="K63" s="102"/>
      <c r="L63" s="101"/>
    </row>
    <row r="64" spans="1:12" s="28" customFormat="1" x14ac:dyDescent="0.4">
      <c r="A64" s="34" t="s">
        <v>256</v>
      </c>
      <c r="B64" s="231"/>
      <c r="C64" s="230"/>
      <c r="D64" s="229"/>
      <c r="E64" s="228"/>
      <c r="F64" s="231"/>
      <c r="G64" s="230"/>
      <c r="H64" s="229"/>
      <c r="I64" s="228"/>
      <c r="J64" s="227"/>
      <c r="K64" s="227"/>
      <c r="L64" s="226"/>
    </row>
    <row r="65" spans="1:12" s="28" customFormat="1" x14ac:dyDescent="0.4">
      <c r="A65" s="66" t="s">
        <v>187</v>
      </c>
      <c r="B65" s="213"/>
      <c r="C65" s="212"/>
      <c r="D65" s="211"/>
      <c r="E65" s="210"/>
      <c r="F65" s="213"/>
      <c r="G65" s="212"/>
      <c r="H65" s="211"/>
      <c r="I65" s="210"/>
      <c r="J65" s="209"/>
      <c r="K65" s="209"/>
      <c r="L65" s="208"/>
    </row>
    <row r="66" spans="1:12" s="28" customFormat="1" x14ac:dyDescent="0.4">
      <c r="A66" s="151" t="s">
        <v>255</v>
      </c>
      <c r="B66" s="214"/>
      <c r="C66" s="212"/>
      <c r="D66" s="211"/>
      <c r="E66" s="210"/>
      <c r="F66" s="213"/>
      <c r="G66" s="212"/>
      <c r="H66" s="211"/>
      <c r="I66" s="210"/>
      <c r="J66" s="209"/>
      <c r="K66" s="209"/>
      <c r="L66" s="208"/>
    </row>
    <row r="67" spans="1:12" x14ac:dyDescent="0.4">
      <c r="A67" s="28" t="s">
        <v>185</v>
      </c>
      <c r="C67" s="31"/>
      <c r="E67" s="62"/>
      <c r="G67" s="31"/>
      <c r="I67" s="62"/>
      <c r="K67" s="31"/>
    </row>
    <row r="68" spans="1:12" x14ac:dyDescent="0.4">
      <c r="A68" s="28" t="s">
        <v>184</v>
      </c>
      <c r="C68" s="31"/>
      <c r="E68" s="62"/>
      <c r="G68" s="31"/>
      <c r="I68" s="62"/>
      <c r="K68" s="31"/>
    </row>
    <row r="69" spans="1:12" s="28" customFormat="1" x14ac:dyDescent="0.4">
      <c r="A69" s="28" t="s">
        <v>183</v>
      </c>
      <c r="B69" s="29"/>
      <c r="C69" s="29"/>
      <c r="F69" s="29"/>
      <c r="G69" s="29"/>
      <c r="J69" s="29"/>
      <c r="K69" s="29"/>
    </row>
    <row r="70" spans="1:12" x14ac:dyDescent="0.4">
      <c r="A70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2009年12月下旬航空旅客輸送実績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１月(月間)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268</v>
      </c>
      <c r="C4" s="269" t="s">
        <v>267</v>
      </c>
      <c r="D4" s="274" t="s">
        <v>90</v>
      </c>
      <c r="E4" s="274"/>
      <c r="F4" s="275" t="s">
        <v>268</v>
      </c>
      <c r="G4" s="275" t="s">
        <v>267</v>
      </c>
      <c r="H4" s="274" t="s">
        <v>90</v>
      </c>
      <c r="I4" s="274"/>
      <c r="J4" s="275" t="s">
        <v>268</v>
      </c>
      <c r="K4" s="275" t="s">
        <v>267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444278</v>
      </c>
      <c r="C6" s="171">
        <v>449589</v>
      </c>
      <c r="D6" s="76">
        <v>0.98818698856066323</v>
      </c>
      <c r="E6" s="77">
        <v>-5311</v>
      </c>
      <c r="F6" s="171">
        <v>728355</v>
      </c>
      <c r="G6" s="171">
        <v>723972</v>
      </c>
      <c r="H6" s="76">
        <v>1.0060541015398385</v>
      </c>
      <c r="I6" s="77">
        <v>4383</v>
      </c>
      <c r="J6" s="76">
        <v>0.60997453165008819</v>
      </c>
      <c r="K6" s="76">
        <v>0.6210032984701066</v>
      </c>
      <c r="L6" s="90">
        <v>-1.102876682001841E-2</v>
      </c>
    </row>
    <row r="7" spans="1:17" s="58" customFormat="1" x14ac:dyDescent="0.4">
      <c r="A7" s="66" t="s">
        <v>87</v>
      </c>
      <c r="B7" s="171">
        <v>209836</v>
      </c>
      <c r="C7" s="171">
        <v>216893</v>
      </c>
      <c r="D7" s="76">
        <v>0.96746321919102973</v>
      </c>
      <c r="E7" s="77">
        <v>-7057</v>
      </c>
      <c r="F7" s="171">
        <v>342622</v>
      </c>
      <c r="G7" s="171">
        <v>342930</v>
      </c>
      <c r="H7" s="76">
        <v>0.99910185752194325</v>
      </c>
      <c r="I7" s="77">
        <v>-308</v>
      </c>
      <c r="J7" s="76">
        <v>0.61244169959897499</v>
      </c>
      <c r="K7" s="76">
        <v>0.63247018341935668</v>
      </c>
      <c r="L7" s="90">
        <v>-2.0028483820381693E-2</v>
      </c>
    </row>
    <row r="8" spans="1:17" x14ac:dyDescent="0.4">
      <c r="A8" s="100" t="s">
        <v>222</v>
      </c>
      <c r="B8" s="172">
        <v>172175</v>
      </c>
      <c r="C8" s="172">
        <v>174127</v>
      </c>
      <c r="D8" s="88">
        <v>0.98878979135918033</v>
      </c>
      <c r="E8" s="74">
        <v>-1952</v>
      </c>
      <c r="F8" s="172">
        <v>276106</v>
      </c>
      <c r="G8" s="172">
        <v>272316</v>
      </c>
      <c r="H8" s="88">
        <v>1.0139176544896371</v>
      </c>
      <c r="I8" s="74">
        <v>3790</v>
      </c>
      <c r="J8" s="88">
        <v>0.62358297175722366</v>
      </c>
      <c r="K8" s="88">
        <v>0.63942992699657752</v>
      </c>
      <c r="L8" s="87">
        <v>-1.5846955239353866E-2</v>
      </c>
    </row>
    <row r="9" spans="1:17" x14ac:dyDescent="0.4">
      <c r="A9" s="38" t="s">
        <v>84</v>
      </c>
      <c r="B9" s="138">
        <v>108149</v>
      </c>
      <c r="C9" s="138">
        <v>111480</v>
      </c>
      <c r="D9" s="82">
        <v>0.97012020093290274</v>
      </c>
      <c r="E9" s="83">
        <v>-3331</v>
      </c>
      <c r="F9" s="138">
        <v>163506</v>
      </c>
      <c r="G9" s="138">
        <v>166067</v>
      </c>
      <c r="H9" s="82">
        <v>0.98457851349154257</v>
      </c>
      <c r="I9" s="83">
        <v>-2561</v>
      </c>
      <c r="J9" s="82">
        <v>0.66143750076449792</v>
      </c>
      <c r="K9" s="82">
        <v>0.67129532056338703</v>
      </c>
      <c r="L9" s="81">
        <v>-9.8578197988891114E-3</v>
      </c>
    </row>
    <row r="10" spans="1:17" x14ac:dyDescent="0.4">
      <c r="A10" s="39" t="s">
        <v>86</v>
      </c>
      <c r="B10" s="126">
        <v>10643</v>
      </c>
      <c r="C10" s="126">
        <v>11207</v>
      </c>
      <c r="D10" s="84">
        <v>0.94967431069867048</v>
      </c>
      <c r="E10" s="71">
        <v>-564</v>
      </c>
      <c r="F10" s="126">
        <v>16544</v>
      </c>
      <c r="G10" s="126">
        <v>16805</v>
      </c>
      <c r="H10" s="84">
        <v>0.98446890806307652</v>
      </c>
      <c r="I10" s="71">
        <v>-261</v>
      </c>
      <c r="J10" s="84">
        <v>0.64331479690522242</v>
      </c>
      <c r="K10" s="84">
        <v>0.66688485569770906</v>
      </c>
      <c r="L10" s="89">
        <v>-2.3570058792486637E-2</v>
      </c>
    </row>
    <row r="11" spans="1:17" x14ac:dyDescent="0.4">
      <c r="A11" s="39" t="s">
        <v>197</v>
      </c>
      <c r="B11" s="126">
        <v>16197</v>
      </c>
      <c r="C11" s="126">
        <v>14143</v>
      </c>
      <c r="D11" s="84">
        <v>1.1452308562539772</v>
      </c>
      <c r="E11" s="71">
        <v>2054</v>
      </c>
      <c r="F11" s="126">
        <v>25412</v>
      </c>
      <c r="G11" s="126">
        <v>21846</v>
      </c>
      <c r="H11" s="84">
        <v>1.1632335438981964</v>
      </c>
      <c r="I11" s="71">
        <v>3566</v>
      </c>
      <c r="J11" s="84">
        <v>0.6373760428144184</v>
      </c>
      <c r="K11" s="84">
        <v>0.64739540419298724</v>
      </c>
      <c r="L11" s="89">
        <v>-1.0019361378568847E-2</v>
      </c>
    </row>
    <row r="12" spans="1:17" x14ac:dyDescent="0.4">
      <c r="A12" s="39" t="s">
        <v>82</v>
      </c>
      <c r="B12" s="126">
        <v>15470</v>
      </c>
      <c r="C12" s="126">
        <v>15603</v>
      </c>
      <c r="D12" s="84">
        <v>0.99147599820547327</v>
      </c>
      <c r="E12" s="71">
        <v>-133</v>
      </c>
      <c r="F12" s="126">
        <v>29667</v>
      </c>
      <c r="G12" s="126">
        <v>29682</v>
      </c>
      <c r="H12" s="84">
        <v>0.99949464321811199</v>
      </c>
      <c r="I12" s="71">
        <v>-15</v>
      </c>
      <c r="J12" s="84">
        <v>0.52145481511443692</v>
      </c>
      <c r="K12" s="84">
        <v>0.52567212451991108</v>
      </c>
      <c r="L12" s="89">
        <v>-4.2173094054741567E-3</v>
      </c>
    </row>
    <row r="13" spans="1:17" x14ac:dyDescent="0.4">
      <c r="A13" s="39" t="s">
        <v>83</v>
      </c>
      <c r="B13" s="126">
        <v>20345</v>
      </c>
      <c r="C13" s="126">
        <v>21694</v>
      </c>
      <c r="D13" s="84">
        <v>0.93781690790080208</v>
      </c>
      <c r="E13" s="71">
        <v>-1349</v>
      </c>
      <c r="F13" s="126">
        <v>37629</v>
      </c>
      <c r="G13" s="126">
        <v>37916</v>
      </c>
      <c r="H13" s="84">
        <v>0.99243063614305305</v>
      </c>
      <c r="I13" s="71">
        <v>-287</v>
      </c>
      <c r="J13" s="84">
        <v>0.54067341677961145</v>
      </c>
      <c r="K13" s="84">
        <v>0.57215951049688785</v>
      </c>
      <c r="L13" s="89">
        <v>-3.1486093717276398E-2</v>
      </c>
    </row>
    <row r="14" spans="1:17" x14ac:dyDescent="0.4">
      <c r="A14" s="41" t="s">
        <v>266</v>
      </c>
      <c r="B14" s="126">
        <v>1371</v>
      </c>
      <c r="C14" s="126">
        <v>0</v>
      </c>
      <c r="D14" s="84" t="e">
        <v>#DIV/0!</v>
      </c>
      <c r="E14" s="71">
        <v>1371</v>
      </c>
      <c r="F14" s="126">
        <v>3348</v>
      </c>
      <c r="G14" s="126">
        <v>0</v>
      </c>
      <c r="H14" s="84" t="e">
        <v>#DIV/0!</v>
      </c>
      <c r="I14" s="71">
        <v>3348</v>
      </c>
      <c r="J14" s="84">
        <v>0.40949820788530467</v>
      </c>
      <c r="K14" s="84" t="e">
        <v>#DIV/0!</v>
      </c>
      <c r="L14" s="89" t="e">
        <v>#DIV/0!</v>
      </c>
    </row>
    <row r="15" spans="1:17" x14ac:dyDescent="0.4">
      <c r="A15" s="41" t="s">
        <v>221</v>
      </c>
      <c r="B15" s="126">
        <v>0</v>
      </c>
      <c r="C15" s="125">
        <v>0</v>
      </c>
      <c r="D15" s="36" t="e">
        <v>#DIV/0!</v>
      </c>
      <c r="E15" s="37">
        <v>0</v>
      </c>
      <c r="F15" s="126">
        <v>0</v>
      </c>
      <c r="G15" s="125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8" customFormat="1" x14ac:dyDescent="0.4">
      <c r="A16" s="45" t="s">
        <v>220</v>
      </c>
      <c r="B16" s="125">
        <v>0</v>
      </c>
      <c r="C16" s="125">
        <v>0</v>
      </c>
      <c r="D16" s="36" t="e">
        <v>#DIV/0!</v>
      </c>
      <c r="E16" s="37">
        <v>0</v>
      </c>
      <c r="F16" s="125">
        <v>0</v>
      </c>
      <c r="G16" s="125">
        <v>0</v>
      </c>
      <c r="H16" s="36" t="e">
        <v>#DIV/0!</v>
      </c>
      <c r="I16" s="49">
        <v>0</v>
      </c>
      <c r="J16" s="36" t="e">
        <v>#DIV/0!</v>
      </c>
      <c r="K16" s="36" t="e">
        <v>#DIV/0!</v>
      </c>
      <c r="L16" s="35" t="e">
        <v>#DIV/0!</v>
      </c>
    </row>
    <row r="17" spans="1:12" x14ac:dyDescent="0.4">
      <c r="A17" s="45" t="s">
        <v>219</v>
      </c>
      <c r="B17" s="124">
        <v>0</v>
      </c>
      <c r="C17" s="124">
        <v>0</v>
      </c>
      <c r="D17" s="79" t="e">
        <v>#DIV/0!</v>
      </c>
      <c r="E17" s="70">
        <v>0</v>
      </c>
      <c r="F17" s="124">
        <v>0</v>
      </c>
      <c r="G17" s="124">
        <v>0</v>
      </c>
      <c r="H17" s="43" t="e">
        <v>#DIV/0!</v>
      </c>
      <c r="I17" s="70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100" t="s">
        <v>218</v>
      </c>
      <c r="B18" s="172">
        <v>36009</v>
      </c>
      <c r="C18" s="172">
        <v>40929</v>
      </c>
      <c r="D18" s="88">
        <v>0.87979183464047495</v>
      </c>
      <c r="E18" s="74">
        <v>-4920</v>
      </c>
      <c r="F18" s="172">
        <v>63656</v>
      </c>
      <c r="G18" s="172">
        <v>67807</v>
      </c>
      <c r="H18" s="88">
        <v>0.93878213163832647</v>
      </c>
      <c r="I18" s="74">
        <v>-4151</v>
      </c>
      <c r="J18" s="88">
        <v>0.565681161241674</v>
      </c>
      <c r="K18" s="88">
        <v>0.60361024672968866</v>
      </c>
      <c r="L18" s="87">
        <v>-3.7929085488014658E-2</v>
      </c>
    </row>
    <row r="19" spans="1:12" x14ac:dyDescent="0.4">
      <c r="A19" s="38" t="s">
        <v>217</v>
      </c>
      <c r="B19" s="138">
        <v>0</v>
      </c>
      <c r="C19" s="128">
        <v>0</v>
      </c>
      <c r="D19" s="82" t="e">
        <v>#DIV/0!</v>
      </c>
      <c r="E19" s="83">
        <v>0</v>
      </c>
      <c r="F19" s="138">
        <v>0</v>
      </c>
      <c r="G19" s="128">
        <v>0</v>
      </c>
      <c r="H19" s="82" t="e">
        <v>#DIV/0!</v>
      </c>
      <c r="I19" s="83">
        <v>0</v>
      </c>
      <c r="J19" s="82" t="e">
        <v>#DIV/0!</v>
      </c>
      <c r="K19" s="82" t="e">
        <v>#DIV/0!</v>
      </c>
      <c r="L19" s="81" t="e">
        <v>#DIV/0!</v>
      </c>
    </row>
    <row r="20" spans="1:12" x14ac:dyDescent="0.4">
      <c r="A20" s="39" t="s">
        <v>197</v>
      </c>
      <c r="B20" s="126">
        <v>0</v>
      </c>
      <c r="C20" s="125">
        <v>2345</v>
      </c>
      <c r="D20" s="84">
        <v>0</v>
      </c>
      <c r="E20" s="71">
        <v>-2345</v>
      </c>
      <c r="F20" s="126">
        <v>0</v>
      </c>
      <c r="G20" s="125">
        <v>4615</v>
      </c>
      <c r="H20" s="84">
        <v>0</v>
      </c>
      <c r="I20" s="71">
        <v>-4615</v>
      </c>
      <c r="J20" s="84" t="e">
        <v>#DIV/0!</v>
      </c>
      <c r="K20" s="84">
        <v>0.50812567713976164</v>
      </c>
      <c r="L20" s="89" t="e">
        <v>#DIV/0!</v>
      </c>
    </row>
    <row r="21" spans="1:12" x14ac:dyDescent="0.4">
      <c r="A21" s="39" t="s">
        <v>188</v>
      </c>
      <c r="B21" s="126">
        <v>3122</v>
      </c>
      <c r="C21" s="125">
        <v>3168</v>
      </c>
      <c r="D21" s="84">
        <v>0.98547979797979801</v>
      </c>
      <c r="E21" s="71">
        <v>-46</v>
      </c>
      <c r="F21" s="126">
        <v>4495</v>
      </c>
      <c r="G21" s="125">
        <v>4500</v>
      </c>
      <c r="H21" s="84">
        <v>0.99888888888888894</v>
      </c>
      <c r="I21" s="71">
        <v>-5</v>
      </c>
      <c r="J21" s="84">
        <v>0.69454949944382649</v>
      </c>
      <c r="K21" s="84">
        <v>0.70399999999999996</v>
      </c>
      <c r="L21" s="89">
        <v>-9.450500556173469E-3</v>
      </c>
    </row>
    <row r="22" spans="1:12" x14ac:dyDescent="0.4">
      <c r="A22" s="39" t="s">
        <v>216</v>
      </c>
      <c r="B22" s="126">
        <v>5162</v>
      </c>
      <c r="C22" s="125">
        <v>5957</v>
      </c>
      <c r="D22" s="84">
        <v>0.86654356219573614</v>
      </c>
      <c r="E22" s="71">
        <v>-795</v>
      </c>
      <c r="F22" s="126">
        <v>9225</v>
      </c>
      <c r="G22" s="125">
        <v>9280</v>
      </c>
      <c r="H22" s="84">
        <v>0.99407327586206895</v>
      </c>
      <c r="I22" s="71">
        <v>-55</v>
      </c>
      <c r="J22" s="84">
        <v>0.55956639566395661</v>
      </c>
      <c r="K22" s="84">
        <v>0.64191810344827582</v>
      </c>
      <c r="L22" s="89">
        <v>-8.2351707784319217E-2</v>
      </c>
    </row>
    <row r="23" spans="1:12" x14ac:dyDescent="0.4">
      <c r="A23" s="39" t="s">
        <v>215</v>
      </c>
      <c r="B23" s="124">
        <v>2833</v>
      </c>
      <c r="C23" s="123">
        <v>2949</v>
      </c>
      <c r="D23" s="79">
        <v>0.9606646320786707</v>
      </c>
      <c r="E23" s="70">
        <v>-116</v>
      </c>
      <c r="F23" s="124">
        <v>4575</v>
      </c>
      <c r="G23" s="123">
        <v>4640</v>
      </c>
      <c r="H23" s="79">
        <v>0.98599137931034486</v>
      </c>
      <c r="I23" s="70">
        <v>-65</v>
      </c>
      <c r="J23" s="79">
        <v>0.61923497267759564</v>
      </c>
      <c r="K23" s="79">
        <v>0.63556034482758617</v>
      </c>
      <c r="L23" s="78">
        <v>-1.6325372149990525E-2</v>
      </c>
    </row>
    <row r="24" spans="1:12" x14ac:dyDescent="0.4">
      <c r="A24" s="45" t="s">
        <v>214</v>
      </c>
      <c r="B24" s="126">
        <v>0</v>
      </c>
      <c r="C24" s="125">
        <v>0</v>
      </c>
      <c r="D24" s="84" t="e">
        <v>#DIV/0!</v>
      </c>
      <c r="E24" s="71">
        <v>0</v>
      </c>
      <c r="F24" s="126">
        <v>0</v>
      </c>
      <c r="G24" s="125">
        <v>0</v>
      </c>
      <c r="H24" s="84" t="e">
        <v>#DIV/0!</v>
      </c>
      <c r="I24" s="71">
        <v>0</v>
      </c>
      <c r="J24" s="84" t="e">
        <v>#DIV/0!</v>
      </c>
      <c r="K24" s="84" t="e">
        <v>#DIV/0!</v>
      </c>
      <c r="L24" s="89" t="e">
        <v>#DIV/0!</v>
      </c>
    </row>
    <row r="25" spans="1:12" x14ac:dyDescent="0.4">
      <c r="A25" s="45" t="s">
        <v>213</v>
      </c>
      <c r="B25" s="126">
        <v>2420</v>
      </c>
      <c r="C25" s="125">
        <v>2396</v>
      </c>
      <c r="D25" s="84">
        <v>1.010016694490818</v>
      </c>
      <c r="E25" s="71">
        <v>24</v>
      </c>
      <c r="F25" s="126">
        <v>4725</v>
      </c>
      <c r="G25" s="125">
        <v>4640</v>
      </c>
      <c r="H25" s="84">
        <v>1.0183189655172413</v>
      </c>
      <c r="I25" s="71">
        <v>85</v>
      </c>
      <c r="J25" s="84">
        <v>0.51216931216931216</v>
      </c>
      <c r="K25" s="84">
        <v>0.51637931034482754</v>
      </c>
      <c r="L25" s="89">
        <v>-4.2099981755153726E-3</v>
      </c>
    </row>
    <row r="26" spans="1:12" x14ac:dyDescent="0.4">
      <c r="A26" s="39" t="s">
        <v>212</v>
      </c>
      <c r="B26" s="126">
        <v>2630</v>
      </c>
      <c r="C26" s="125">
        <v>2574</v>
      </c>
      <c r="D26" s="84">
        <v>1.0217560217560218</v>
      </c>
      <c r="E26" s="71">
        <v>56</v>
      </c>
      <c r="F26" s="126">
        <v>4630</v>
      </c>
      <c r="G26" s="125">
        <v>4640</v>
      </c>
      <c r="H26" s="84">
        <v>0.99784482758620685</v>
      </c>
      <c r="I26" s="71">
        <v>-10</v>
      </c>
      <c r="J26" s="84">
        <v>0.56803455723542118</v>
      </c>
      <c r="K26" s="84">
        <v>0.55474137931034484</v>
      </c>
      <c r="L26" s="89">
        <v>1.3293177925076338E-2</v>
      </c>
    </row>
    <row r="27" spans="1:12" x14ac:dyDescent="0.4">
      <c r="A27" s="39" t="s">
        <v>211</v>
      </c>
      <c r="B27" s="126">
        <v>2387</v>
      </c>
      <c r="C27" s="125">
        <v>0</v>
      </c>
      <c r="D27" s="84" t="e">
        <v>#DIV/0!</v>
      </c>
      <c r="E27" s="71">
        <v>2387</v>
      </c>
      <c r="F27" s="126">
        <v>4640</v>
      </c>
      <c r="G27" s="125">
        <v>0</v>
      </c>
      <c r="H27" s="84" t="e">
        <v>#DIV/0!</v>
      </c>
      <c r="I27" s="71">
        <v>4640</v>
      </c>
      <c r="J27" s="84">
        <v>0.51443965517241375</v>
      </c>
      <c r="K27" s="84" t="e">
        <v>#DIV/0!</v>
      </c>
      <c r="L27" s="89" t="e">
        <v>#DIV/0!</v>
      </c>
    </row>
    <row r="28" spans="1:12" x14ac:dyDescent="0.4">
      <c r="A28" s="39" t="s">
        <v>210</v>
      </c>
      <c r="B28" s="124">
        <v>1926</v>
      </c>
      <c r="C28" s="123">
        <v>1260</v>
      </c>
      <c r="D28" s="79">
        <v>1.5285714285714285</v>
      </c>
      <c r="E28" s="70">
        <v>666</v>
      </c>
      <c r="F28" s="124">
        <v>4630</v>
      </c>
      <c r="G28" s="123">
        <v>2375</v>
      </c>
      <c r="H28" s="79">
        <v>1.9494736842105262</v>
      </c>
      <c r="I28" s="70">
        <v>2255</v>
      </c>
      <c r="J28" s="79">
        <v>0.41598272138228942</v>
      </c>
      <c r="K28" s="79">
        <v>0.53052631578947373</v>
      </c>
      <c r="L28" s="78">
        <v>-0.11454359440718431</v>
      </c>
    </row>
    <row r="29" spans="1:12" x14ac:dyDescent="0.4">
      <c r="A29" s="45" t="s">
        <v>209</v>
      </c>
      <c r="B29" s="126">
        <v>0</v>
      </c>
      <c r="C29" s="125">
        <v>1648</v>
      </c>
      <c r="D29" s="84">
        <v>0</v>
      </c>
      <c r="E29" s="71">
        <v>-1648</v>
      </c>
      <c r="F29" s="126">
        <v>0</v>
      </c>
      <c r="G29" s="125">
        <v>2085</v>
      </c>
      <c r="H29" s="84">
        <v>0</v>
      </c>
      <c r="I29" s="71">
        <v>-2085</v>
      </c>
      <c r="J29" s="84" t="e">
        <v>#DIV/0!</v>
      </c>
      <c r="K29" s="84">
        <v>0.79040767386091126</v>
      </c>
      <c r="L29" s="89" t="e">
        <v>#DIV/0!</v>
      </c>
    </row>
    <row r="30" spans="1:12" x14ac:dyDescent="0.4">
      <c r="A30" s="39" t="s">
        <v>208</v>
      </c>
      <c r="B30" s="126">
        <v>2605</v>
      </c>
      <c r="C30" s="125">
        <v>2766</v>
      </c>
      <c r="D30" s="84">
        <v>0.94179320318148951</v>
      </c>
      <c r="E30" s="71">
        <v>-161</v>
      </c>
      <c r="F30" s="126">
        <v>4590</v>
      </c>
      <c r="G30" s="125">
        <v>4630</v>
      </c>
      <c r="H30" s="84">
        <v>0.99136069114470837</v>
      </c>
      <c r="I30" s="71">
        <v>-40</v>
      </c>
      <c r="J30" s="84">
        <v>0.56753812636165579</v>
      </c>
      <c r="K30" s="84">
        <v>0.59740820734341249</v>
      </c>
      <c r="L30" s="89">
        <v>-2.9870080981756697E-2</v>
      </c>
    </row>
    <row r="31" spans="1:12" x14ac:dyDescent="0.4">
      <c r="A31" s="45" t="s">
        <v>207</v>
      </c>
      <c r="B31" s="124">
        <v>0</v>
      </c>
      <c r="C31" s="123">
        <v>3762</v>
      </c>
      <c r="D31" s="79">
        <v>0</v>
      </c>
      <c r="E31" s="70">
        <v>-3762</v>
      </c>
      <c r="F31" s="124">
        <v>0</v>
      </c>
      <c r="G31" s="123">
        <v>4640</v>
      </c>
      <c r="H31" s="79">
        <v>0</v>
      </c>
      <c r="I31" s="70">
        <v>-4640</v>
      </c>
      <c r="J31" s="79" t="e">
        <v>#DIV/0!</v>
      </c>
      <c r="K31" s="79">
        <v>0.81077586206896557</v>
      </c>
      <c r="L31" s="78" t="e">
        <v>#DIV/0!</v>
      </c>
    </row>
    <row r="32" spans="1:12" x14ac:dyDescent="0.4">
      <c r="A32" s="45" t="s">
        <v>206</v>
      </c>
      <c r="B32" s="124">
        <v>2591</v>
      </c>
      <c r="C32" s="123">
        <v>2726</v>
      </c>
      <c r="D32" s="79">
        <v>0.95047688921496698</v>
      </c>
      <c r="E32" s="70">
        <v>-135</v>
      </c>
      <c r="F32" s="124">
        <v>4785</v>
      </c>
      <c r="G32" s="123">
        <v>4490</v>
      </c>
      <c r="H32" s="79">
        <v>1.0657015590200445</v>
      </c>
      <c r="I32" s="70">
        <v>295</v>
      </c>
      <c r="J32" s="79">
        <v>0.54148380355276904</v>
      </c>
      <c r="K32" s="79">
        <v>0.60712694877505569</v>
      </c>
      <c r="L32" s="78">
        <v>-6.5643145222286647E-2</v>
      </c>
    </row>
    <row r="33" spans="1:12" x14ac:dyDescent="0.4">
      <c r="A33" s="39" t="s">
        <v>205</v>
      </c>
      <c r="B33" s="126">
        <v>1994</v>
      </c>
      <c r="C33" s="125">
        <v>2325</v>
      </c>
      <c r="D33" s="84">
        <v>0.85763440860215057</v>
      </c>
      <c r="E33" s="71">
        <v>-331</v>
      </c>
      <c r="F33" s="126">
        <v>4645</v>
      </c>
      <c r="G33" s="125">
        <v>4645</v>
      </c>
      <c r="H33" s="84">
        <v>1</v>
      </c>
      <c r="I33" s="71">
        <v>0</v>
      </c>
      <c r="J33" s="84">
        <v>0.42927879440258343</v>
      </c>
      <c r="K33" s="84">
        <v>0.50053821313240043</v>
      </c>
      <c r="L33" s="89">
        <v>-7.1259418729817003E-2</v>
      </c>
    </row>
    <row r="34" spans="1:12" x14ac:dyDescent="0.4">
      <c r="A34" s="45" t="s">
        <v>204</v>
      </c>
      <c r="B34" s="124">
        <v>8339</v>
      </c>
      <c r="C34" s="123">
        <v>7053</v>
      </c>
      <c r="D34" s="79">
        <v>1.1823337586842479</v>
      </c>
      <c r="E34" s="70">
        <v>1286</v>
      </c>
      <c r="F34" s="124">
        <v>12716</v>
      </c>
      <c r="G34" s="123">
        <v>12627</v>
      </c>
      <c r="H34" s="79">
        <v>1.007048388374119</v>
      </c>
      <c r="I34" s="70">
        <v>89</v>
      </c>
      <c r="J34" s="79">
        <v>0.65578798364265489</v>
      </c>
      <c r="K34" s="79">
        <v>0.55856497980517938</v>
      </c>
      <c r="L34" s="78">
        <v>9.7223003837475508E-2</v>
      </c>
    </row>
    <row r="35" spans="1:12" x14ac:dyDescent="0.4">
      <c r="A35" s="100" t="s">
        <v>203</v>
      </c>
      <c r="B35" s="172">
        <v>1652</v>
      </c>
      <c r="C35" s="172">
        <v>1837</v>
      </c>
      <c r="D35" s="88">
        <v>0.899292324442025</v>
      </c>
      <c r="E35" s="74">
        <v>-185</v>
      </c>
      <c r="F35" s="172">
        <v>2860</v>
      </c>
      <c r="G35" s="172">
        <v>2807</v>
      </c>
      <c r="H35" s="88">
        <v>1.01888136800855</v>
      </c>
      <c r="I35" s="74">
        <v>53</v>
      </c>
      <c r="J35" s="88">
        <v>0.57762237762237767</v>
      </c>
      <c r="K35" s="88">
        <v>0.65443534022087635</v>
      </c>
      <c r="L35" s="87">
        <v>-7.681296259849868E-2</v>
      </c>
    </row>
    <row r="36" spans="1:12" x14ac:dyDescent="0.4">
      <c r="A36" s="38" t="s">
        <v>202</v>
      </c>
      <c r="B36" s="138">
        <v>970</v>
      </c>
      <c r="C36" s="128">
        <v>1136</v>
      </c>
      <c r="D36" s="82">
        <v>0.85387323943661975</v>
      </c>
      <c r="E36" s="83">
        <v>-166</v>
      </c>
      <c r="F36" s="138">
        <v>1651</v>
      </c>
      <c r="G36" s="128">
        <v>1598</v>
      </c>
      <c r="H36" s="82">
        <v>1.0331664580725908</v>
      </c>
      <c r="I36" s="83">
        <v>53</v>
      </c>
      <c r="J36" s="82">
        <v>0.5875227135069655</v>
      </c>
      <c r="K36" s="82">
        <v>0.71088861076345433</v>
      </c>
      <c r="L36" s="81">
        <v>-0.12336589725648883</v>
      </c>
    </row>
    <row r="37" spans="1:12" x14ac:dyDescent="0.4">
      <c r="A37" s="39" t="s">
        <v>201</v>
      </c>
      <c r="B37" s="126">
        <v>682</v>
      </c>
      <c r="C37" s="125">
        <v>701</v>
      </c>
      <c r="D37" s="84">
        <v>0.97289586305278175</v>
      </c>
      <c r="E37" s="71">
        <v>-19</v>
      </c>
      <c r="F37" s="126">
        <v>1209</v>
      </c>
      <c r="G37" s="125">
        <v>1209</v>
      </c>
      <c r="H37" s="84">
        <v>1</v>
      </c>
      <c r="I37" s="71">
        <v>0</v>
      </c>
      <c r="J37" s="84">
        <v>0.5641025641025641</v>
      </c>
      <c r="K37" s="84">
        <v>0.57981803143093469</v>
      </c>
      <c r="L37" s="89">
        <v>-1.5715467328370591E-2</v>
      </c>
    </row>
    <row r="38" spans="1:12" s="58" customFormat="1" x14ac:dyDescent="0.4">
      <c r="A38" s="66" t="s">
        <v>85</v>
      </c>
      <c r="B38" s="137">
        <v>212777</v>
      </c>
      <c r="C38" s="137">
        <v>219145</v>
      </c>
      <c r="D38" s="76">
        <v>0.97094161399986312</v>
      </c>
      <c r="E38" s="77">
        <v>-6368</v>
      </c>
      <c r="F38" s="137">
        <v>346433</v>
      </c>
      <c r="G38" s="137">
        <v>360083</v>
      </c>
      <c r="H38" s="76">
        <v>0.96209207321645285</v>
      </c>
      <c r="I38" s="77">
        <v>-13650</v>
      </c>
      <c r="J38" s="76">
        <v>0.61419379793495421</v>
      </c>
      <c r="K38" s="76">
        <v>0.60859579596926261</v>
      </c>
      <c r="L38" s="90">
        <v>5.5980019656916014E-3</v>
      </c>
    </row>
    <row r="39" spans="1:12" s="58" customFormat="1" x14ac:dyDescent="0.4">
      <c r="A39" s="100" t="s">
        <v>200</v>
      </c>
      <c r="B39" s="171">
        <v>210567</v>
      </c>
      <c r="C39" s="171">
        <v>219145</v>
      </c>
      <c r="D39" s="76">
        <v>0.96085696684843369</v>
      </c>
      <c r="E39" s="77">
        <v>-8578</v>
      </c>
      <c r="F39" s="171">
        <v>341846</v>
      </c>
      <c r="G39" s="171">
        <v>360083</v>
      </c>
      <c r="H39" s="76">
        <v>0.94935334353468503</v>
      </c>
      <c r="I39" s="77">
        <v>-18237</v>
      </c>
      <c r="J39" s="76">
        <v>0.61597034922157934</v>
      </c>
      <c r="K39" s="76">
        <v>0.60859579596926261</v>
      </c>
      <c r="L39" s="90">
        <v>7.374553252316729E-3</v>
      </c>
    </row>
    <row r="40" spans="1:12" x14ac:dyDescent="0.4">
      <c r="A40" s="39" t="s">
        <v>84</v>
      </c>
      <c r="B40" s="125">
        <v>90194</v>
      </c>
      <c r="C40" s="135">
        <v>87271</v>
      </c>
      <c r="D40" s="97">
        <v>1.0334933712229721</v>
      </c>
      <c r="E40" s="70">
        <v>2923</v>
      </c>
      <c r="F40" s="134">
        <v>135377</v>
      </c>
      <c r="G40" s="125">
        <v>135290</v>
      </c>
      <c r="H40" s="79">
        <v>1.0006430630497449</v>
      </c>
      <c r="I40" s="71">
        <v>87</v>
      </c>
      <c r="J40" s="84">
        <v>0.66624315799581912</v>
      </c>
      <c r="K40" s="84">
        <v>0.6450661541873014</v>
      </c>
      <c r="L40" s="89">
        <v>2.1177003808517725E-2</v>
      </c>
    </row>
    <row r="41" spans="1:12" x14ac:dyDescent="0.4">
      <c r="A41" s="39" t="s">
        <v>199</v>
      </c>
      <c r="B41" s="125">
        <v>4599</v>
      </c>
      <c r="C41" s="125">
        <v>4261</v>
      </c>
      <c r="D41" s="82">
        <v>1.0793241023233984</v>
      </c>
      <c r="E41" s="70">
        <v>338</v>
      </c>
      <c r="F41" s="126">
        <v>6696</v>
      </c>
      <c r="G41" s="125">
        <v>6682</v>
      </c>
      <c r="H41" s="79">
        <v>1.0020951810835079</v>
      </c>
      <c r="I41" s="71">
        <v>14</v>
      </c>
      <c r="J41" s="84">
        <v>0.68682795698924726</v>
      </c>
      <c r="K41" s="84">
        <v>0.6376833283448069</v>
      </c>
      <c r="L41" s="89">
        <v>4.9144628644440358E-2</v>
      </c>
    </row>
    <row r="42" spans="1:12" x14ac:dyDescent="0.4">
      <c r="A42" s="39" t="s">
        <v>198</v>
      </c>
      <c r="B42" s="125">
        <v>10623</v>
      </c>
      <c r="C42" s="125">
        <v>12202</v>
      </c>
      <c r="D42" s="82">
        <v>0.87059498442878214</v>
      </c>
      <c r="E42" s="70">
        <v>-1579</v>
      </c>
      <c r="F42" s="126">
        <v>17014</v>
      </c>
      <c r="G42" s="125">
        <v>17284</v>
      </c>
      <c r="H42" s="79">
        <v>0.984378616061097</v>
      </c>
      <c r="I42" s="71">
        <v>-270</v>
      </c>
      <c r="J42" s="84">
        <v>0.62436816739155987</v>
      </c>
      <c r="K42" s="84">
        <v>0.70597084008331401</v>
      </c>
      <c r="L42" s="89">
        <v>-8.1602672691754141E-2</v>
      </c>
    </row>
    <row r="43" spans="1:12" x14ac:dyDescent="0.4">
      <c r="A43" s="45" t="s">
        <v>197</v>
      </c>
      <c r="B43" s="125">
        <v>13144</v>
      </c>
      <c r="C43" s="125">
        <v>16740</v>
      </c>
      <c r="D43" s="82">
        <v>0.78518518518518521</v>
      </c>
      <c r="E43" s="70">
        <v>-3596</v>
      </c>
      <c r="F43" s="126">
        <v>25834</v>
      </c>
      <c r="G43" s="125">
        <v>33201</v>
      </c>
      <c r="H43" s="79">
        <v>0.77810909309960541</v>
      </c>
      <c r="I43" s="71">
        <v>-7367</v>
      </c>
      <c r="J43" s="84">
        <v>0.50878687001625766</v>
      </c>
      <c r="K43" s="84">
        <v>0.50420168067226889</v>
      </c>
      <c r="L43" s="89">
        <v>4.5851893439887714E-3</v>
      </c>
    </row>
    <row r="44" spans="1:12" x14ac:dyDescent="0.4">
      <c r="A44" s="45" t="s">
        <v>196</v>
      </c>
      <c r="B44" s="125">
        <v>11266</v>
      </c>
      <c r="C44" s="125">
        <v>12229</v>
      </c>
      <c r="D44" s="82">
        <v>0.92125275983318344</v>
      </c>
      <c r="E44" s="70">
        <v>-963</v>
      </c>
      <c r="F44" s="126">
        <v>18943</v>
      </c>
      <c r="G44" s="125">
        <v>21885</v>
      </c>
      <c r="H44" s="79">
        <v>0.86557002513136849</v>
      </c>
      <c r="I44" s="71">
        <v>-2942</v>
      </c>
      <c r="J44" s="84">
        <v>0.59473156311038378</v>
      </c>
      <c r="K44" s="84">
        <v>0.55878455563171125</v>
      </c>
      <c r="L44" s="89">
        <v>3.5947007478672521E-2</v>
      </c>
    </row>
    <row r="45" spans="1:12" x14ac:dyDescent="0.4">
      <c r="A45" s="39" t="s">
        <v>82</v>
      </c>
      <c r="B45" s="125">
        <v>33124</v>
      </c>
      <c r="C45" s="125">
        <v>33335</v>
      </c>
      <c r="D45" s="82">
        <v>0.99367031648417581</v>
      </c>
      <c r="E45" s="70">
        <v>-211</v>
      </c>
      <c r="F45" s="126">
        <v>53309</v>
      </c>
      <c r="G45" s="125">
        <v>53736</v>
      </c>
      <c r="H45" s="79">
        <v>0.99205374423105552</v>
      </c>
      <c r="I45" s="71">
        <v>-427</v>
      </c>
      <c r="J45" s="84">
        <v>0.62135849481325856</v>
      </c>
      <c r="K45" s="84">
        <v>0.62034762542801847</v>
      </c>
      <c r="L45" s="89">
        <v>1.0108693852400874E-3</v>
      </c>
    </row>
    <row r="46" spans="1:12" x14ac:dyDescent="0.4">
      <c r="A46" s="39" t="s">
        <v>83</v>
      </c>
      <c r="B46" s="125">
        <v>17801</v>
      </c>
      <c r="C46" s="125">
        <v>20316</v>
      </c>
      <c r="D46" s="82">
        <v>0.87620594605237256</v>
      </c>
      <c r="E46" s="70">
        <v>-2515</v>
      </c>
      <c r="F46" s="130">
        <v>29901</v>
      </c>
      <c r="G46" s="125">
        <v>33480</v>
      </c>
      <c r="H46" s="79">
        <v>0.89310035842293911</v>
      </c>
      <c r="I46" s="71">
        <v>-3579</v>
      </c>
      <c r="J46" s="84">
        <v>0.59533125982408619</v>
      </c>
      <c r="K46" s="84">
        <v>0.60681003584229387</v>
      </c>
      <c r="L46" s="89">
        <v>-1.1478776018207681E-2</v>
      </c>
    </row>
    <row r="47" spans="1:12" x14ac:dyDescent="0.4">
      <c r="A47" s="39" t="s">
        <v>81</v>
      </c>
      <c r="B47" s="125">
        <v>5090</v>
      </c>
      <c r="C47" s="125">
        <v>5471</v>
      </c>
      <c r="D47" s="82">
        <v>0.93036008042405416</v>
      </c>
      <c r="E47" s="70">
        <v>-381</v>
      </c>
      <c r="F47" s="129">
        <v>8366</v>
      </c>
      <c r="G47" s="125">
        <v>8368</v>
      </c>
      <c r="H47" s="79">
        <v>0.99976099426386233</v>
      </c>
      <c r="I47" s="71">
        <v>-2</v>
      </c>
      <c r="J47" s="84">
        <v>0.60841501314845803</v>
      </c>
      <c r="K47" s="84">
        <v>0.65380019120458888</v>
      </c>
      <c r="L47" s="89">
        <v>-4.5385178056130848E-2</v>
      </c>
    </row>
    <row r="48" spans="1:12" x14ac:dyDescent="0.4">
      <c r="A48" s="39" t="s">
        <v>195</v>
      </c>
      <c r="B48" s="125">
        <v>1444</v>
      </c>
      <c r="C48" s="128">
        <v>1823</v>
      </c>
      <c r="D48" s="82">
        <v>0.79210093252879865</v>
      </c>
      <c r="E48" s="70">
        <v>-379</v>
      </c>
      <c r="F48" s="126">
        <v>3600</v>
      </c>
      <c r="G48" s="125">
        <v>4648</v>
      </c>
      <c r="H48" s="79">
        <v>0.77452667814113596</v>
      </c>
      <c r="I48" s="71">
        <v>-1048</v>
      </c>
      <c r="J48" s="84">
        <v>0.40111111111111108</v>
      </c>
      <c r="K48" s="84">
        <v>0.39221170395869193</v>
      </c>
      <c r="L48" s="89">
        <v>8.8994071524191587E-3</v>
      </c>
    </row>
    <row r="49" spans="1:12" x14ac:dyDescent="0.4">
      <c r="A49" s="39" t="s">
        <v>194</v>
      </c>
      <c r="B49" s="125">
        <v>2657</v>
      </c>
      <c r="C49" s="128">
        <v>0</v>
      </c>
      <c r="D49" s="82" t="e">
        <v>#DIV/0!</v>
      </c>
      <c r="E49" s="70">
        <v>2657</v>
      </c>
      <c r="F49" s="124">
        <v>3720</v>
      </c>
      <c r="G49" s="125">
        <v>0</v>
      </c>
      <c r="H49" s="79" t="e">
        <v>#DIV/0!</v>
      </c>
      <c r="I49" s="71">
        <v>3720</v>
      </c>
      <c r="J49" s="84">
        <v>0.71424731182795698</v>
      </c>
      <c r="K49" s="84" t="e">
        <v>#DIV/0!</v>
      </c>
      <c r="L49" s="89" t="e">
        <v>#DIV/0!</v>
      </c>
    </row>
    <row r="50" spans="1:12" x14ac:dyDescent="0.4">
      <c r="A50" s="39" t="s">
        <v>80</v>
      </c>
      <c r="B50" s="125">
        <v>6047</v>
      </c>
      <c r="C50" s="125">
        <v>6196</v>
      </c>
      <c r="D50" s="82">
        <v>0.97595222724338282</v>
      </c>
      <c r="E50" s="70">
        <v>-149</v>
      </c>
      <c r="F50" s="124">
        <v>8370</v>
      </c>
      <c r="G50" s="125">
        <v>8370</v>
      </c>
      <c r="H50" s="79">
        <v>1</v>
      </c>
      <c r="I50" s="71">
        <v>0</v>
      </c>
      <c r="J50" s="84">
        <v>0.72246117084826766</v>
      </c>
      <c r="K50" s="84">
        <v>0.7402628434886499</v>
      </c>
      <c r="L50" s="89">
        <v>-1.7801672640382238E-2</v>
      </c>
    </row>
    <row r="51" spans="1:12" x14ac:dyDescent="0.4">
      <c r="A51" s="45" t="s">
        <v>78</v>
      </c>
      <c r="B51" s="125">
        <v>2389</v>
      </c>
      <c r="C51" s="123">
        <v>4687</v>
      </c>
      <c r="D51" s="82">
        <v>0.50970770215489647</v>
      </c>
      <c r="E51" s="70">
        <v>-2298</v>
      </c>
      <c r="F51" s="126">
        <v>3600</v>
      </c>
      <c r="G51" s="125">
        <v>8370</v>
      </c>
      <c r="H51" s="79">
        <v>0.43010752688172044</v>
      </c>
      <c r="I51" s="71">
        <v>-4770</v>
      </c>
      <c r="J51" s="84">
        <v>0.66361111111111115</v>
      </c>
      <c r="K51" s="79">
        <v>0.55997610513739549</v>
      </c>
      <c r="L51" s="78">
        <v>0.10363500597371567</v>
      </c>
    </row>
    <row r="52" spans="1:12" x14ac:dyDescent="0.4">
      <c r="A52" s="39" t="s">
        <v>79</v>
      </c>
      <c r="B52" s="125">
        <v>3352</v>
      </c>
      <c r="C52" s="125">
        <v>2992</v>
      </c>
      <c r="D52" s="82">
        <v>1.1203208556149733</v>
      </c>
      <c r="E52" s="71">
        <v>360</v>
      </c>
      <c r="F52" s="126">
        <v>8369</v>
      </c>
      <c r="G52" s="125">
        <v>8364</v>
      </c>
      <c r="H52" s="84">
        <v>1.0005978000956479</v>
      </c>
      <c r="I52" s="71">
        <v>5</v>
      </c>
      <c r="J52" s="84">
        <v>0.40052574979089495</v>
      </c>
      <c r="K52" s="84">
        <v>0.35772357723577236</v>
      </c>
      <c r="L52" s="89">
        <v>4.2802172555122586E-2</v>
      </c>
    </row>
    <row r="53" spans="1:12" x14ac:dyDescent="0.4">
      <c r="A53" s="39" t="s">
        <v>75</v>
      </c>
      <c r="B53" s="125">
        <v>5629</v>
      </c>
      <c r="C53" s="125">
        <v>6782</v>
      </c>
      <c r="D53" s="82">
        <v>0.82999115305219695</v>
      </c>
      <c r="E53" s="71">
        <v>-1153</v>
      </c>
      <c r="F53" s="126">
        <v>11427</v>
      </c>
      <c r="G53" s="125">
        <v>11539</v>
      </c>
      <c r="H53" s="84">
        <v>0.99029378628997311</v>
      </c>
      <c r="I53" s="71">
        <v>-112</v>
      </c>
      <c r="J53" s="84">
        <v>0.49260523321956767</v>
      </c>
      <c r="K53" s="84">
        <v>0.58774590519109104</v>
      </c>
      <c r="L53" s="89">
        <v>-9.5140671971523372E-2</v>
      </c>
    </row>
    <row r="54" spans="1:12" x14ac:dyDescent="0.4">
      <c r="A54" s="39" t="s">
        <v>77</v>
      </c>
      <c r="B54" s="125">
        <v>1261</v>
      </c>
      <c r="C54" s="125">
        <v>2121</v>
      </c>
      <c r="D54" s="82">
        <v>0.59453088165959456</v>
      </c>
      <c r="E54" s="71">
        <v>-860</v>
      </c>
      <c r="F54" s="126">
        <v>3600</v>
      </c>
      <c r="G54" s="125">
        <v>3720</v>
      </c>
      <c r="H54" s="84">
        <v>0.967741935483871</v>
      </c>
      <c r="I54" s="71">
        <v>-120</v>
      </c>
      <c r="J54" s="84">
        <v>0.3502777777777778</v>
      </c>
      <c r="K54" s="84">
        <v>0.57016129032258067</v>
      </c>
      <c r="L54" s="89">
        <v>-0.21988351254480287</v>
      </c>
    </row>
    <row r="55" spans="1:12" x14ac:dyDescent="0.4">
      <c r="A55" s="39" t="s">
        <v>76</v>
      </c>
      <c r="B55" s="125">
        <v>1947</v>
      </c>
      <c r="C55" s="125">
        <v>2719</v>
      </c>
      <c r="D55" s="82">
        <v>0.71607208532548727</v>
      </c>
      <c r="E55" s="71">
        <v>-772</v>
      </c>
      <c r="F55" s="126">
        <v>3720</v>
      </c>
      <c r="G55" s="125">
        <v>5146</v>
      </c>
      <c r="H55" s="84">
        <v>0.72289156626506024</v>
      </c>
      <c r="I55" s="71">
        <v>-1426</v>
      </c>
      <c r="J55" s="84">
        <v>0.52338709677419359</v>
      </c>
      <c r="K55" s="84">
        <v>0.5283715507190051</v>
      </c>
      <c r="L55" s="89">
        <v>-4.9844539448115066E-3</v>
      </c>
    </row>
    <row r="56" spans="1:12" x14ac:dyDescent="0.4">
      <c r="A56" s="41" t="s">
        <v>246</v>
      </c>
      <c r="B56" s="120">
        <v>0</v>
      </c>
      <c r="C56" s="120">
        <v>0</v>
      </c>
      <c r="D56" s="86" t="e">
        <v>#DIV/0!</v>
      </c>
      <c r="E56" s="85">
        <v>0</v>
      </c>
      <c r="F56" s="121">
        <v>0</v>
      </c>
      <c r="G56" s="120">
        <v>0</v>
      </c>
      <c r="H56" s="86" t="e">
        <v>#DIV/0!</v>
      </c>
      <c r="I56" s="85">
        <v>0</v>
      </c>
      <c r="J56" s="86" t="e">
        <v>#DIV/0!</v>
      </c>
      <c r="K56" s="86" t="e">
        <v>#DIV/0!</v>
      </c>
      <c r="L56" s="156" t="e">
        <v>#DIV/0!</v>
      </c>
    </row>
    <row r="57" spans="1:12" x14ac:dyDescent="0.4">
      <c r="A57" s="100" t="s">
        <v>192</v>
      </c>
      <c r="B57" s="122">
        <v>2210</v>
      </c>
      <c r="C57" s="122">
        <v>0</v>
      </c>
      <c r="D57" s="88" t="e">
        <v>#DIV/0!</v>
      </c>
      <c r="E57" s="74">
        <v>2210</v>
      </c>
      <c r="F57" s="122">
        <v>4587</v>
      </c>
      <c r="G57" s="122">
        <v>0</v>
      </c>
      <c r="H57" s="88" t="e">
        <v>#DIV/0!</v>
      </c>
      <c r="I57" s="74">
        <v>4587</v>
      </c>
      <c r="J57" s="88">
        <v>0.4817963810769566</v>
      </c>
      <c r="K57" s="88" t="e">
        <v>#DIV/0!</v>
      </c>
      <c r="L57" s="87" t="e">
        <v>#DIV/0!</v>
      </c>
    </row>
    <row r="58" spans="1:12" x14ac:dyDescent="0.4">
      <c r="A58" s="41" t="s">
        <v>245</v>
      </c>
      <c r="B58" s="191">
        <v>546</v>
      </c>
      <c r="C58" s="191">
        <v>0</v>
      </c>
      <c r="D58" s="82" t="e">
        <v>#DIV/0!</v>
      </c>
      <c r="E58" s="83">
        <v>546</v>
      </c>
      <c r="F58" s="191">
        <v>927</v>
      </c>
      <c r="G58" s="191">
        <v>0</v>
      </c>
      <c r="H58" s="82" t="e">
        <v>#DIV/0!</v>
      </c>
      <c r="I58" s="83">
        <v>927</v>
      </c>
      <c r="J58" s="82">
        <v>0.5889967637540453</v>
      </c>
      <c r="K58" s="82" t="e">
        <v>#DIV/0!</v>
      </c>
      <c r="L58" s="81" t="e">
        <v>#DIV/0!</v>
      </c>
    </row>
    <row r="59" spans="1:12" x14ac:dyDescent="0.4">
      <c r="A59" s="39" t="s">
        <v>244</v>
      </c>
      <c r="B59" s="191">
        <v>485</v>
      </c>
      <c r="C59" s="191">
        <v>0</v>
      </c>
      <c r="D59" s="82" t="e">
        <v>#DIV/0!</v>
      </c>
      <c r="E59" s="83">
        <v>485</v>
      </c>
      <c r="F59" s="191">
        <v>897</v>
      </c>
      <c r="G59" s="191">
        <v>0</v>
      </c>
      <c r="H59" s="82" t="e">
        <v>#DIV/0!</v>
      </c>
      <c r="I59" s="83">
        <v>897</v>
      </c>
      <c r="J59" s="82">
        <v>0.54069119286510592</v>
      </c>
      <c r="K59" s="82" t="e">
        <v>#DIV/0!</v>
      </c>
      <c r="L59" s="81" t="e">
        <v>#DIV/0!</v>
      </c>
    </row>
    <row r="60" spans="1:12" x14ac:dyDescent="0.4">
      <c r="A60" s="38" t="s">
        <v>191</v>
      </c>
      <c r="B60" s="191">
        <v>322</v>
      </c>
      <c r="C60" s="191">
        <v>0</v>
      </c>
      <c r="D60" s="82" t="e">
        <v>#DIV/0!</v>
      </c>
      <c r="E60" s="83">
        <v>322</v>
      </c>
      <c r="F60" s="191">
        <v>898</v>
      </c>
      <c r="G60" s="191">
        <v>0</v>
      </c>
      <c r="H60" s="82" t="e">
        <v>#DIV/0!</v>
      </c>
      <c r="I60" s="83">
        <v>898</v>
      </c>
      <c r="J60" s="82">
        <v>0.35857461024498888</v>
      </c>
      <c r="K60" s="82" t="e">
        <v>#DIV/0!</v>
      </c>
      <c r="L60" s="81" t="e">
        <v>#DIV/0!</v>
      </c>
    </row>
    <row r="61" spans="1:12" x14ac:dyDescent="0.4">
      <c r="A61" s="34" t="s">
        <v>190</v>
      </c>
      <c r="B61" s="200">
        <v>857</v>
      </c>
      <c r="C61" s="200">
        <v>0</v>
      </c>
      <c r="D61" s="84" t="e">
        <v>#DIV/0!</v>
      </c>
      <c r="E61" s="71">
        <v>857</v>
      </c>
      <c r="F61" s="200">
        <v>1865</v>
      </c>
      <c r="G61" s="200">
        <v>0</v>
      </c>
      <c r="H61" s="84" t="e">
        <v>#DIV/0!</v>
      </c>
      <c r="I61" s="71">
        <v>1865</v>
      </c>
      <c r="J61" s="84">
        <v>0.45951742627345843</v>
      </c>
      <c r="K61" s="84" t="e">
        <v>#DIV/0!</v>
      </c>
      <c r="L61" s="89" t="e">
        <v>#DIV/0!</v>
      </c>
    </row>
    <row r="62" spans="1:12" x14ac:dyDescent="0.4">
      <c r="A62" s="66" t="s">
        <v>93</v>
      </c>
      <c r="B62" s="171">
        <v>21425</v>
      </c>
      <c r="C62" s="171">
        <v>13551</v>
      </c>
      <c r="D62" s="76">
        <v>1.5810641281086266</v>
      </c>
      <c r="E62" s="77">
        <v>7874</v>
      </c>
      <c r="F62" s="171">
        <v>38940</v>
      </c>
      <c r="G62" s="171">
        <v>20959</v>
      </c>
      <c r="H62" s="76">
        <v>1.8579130683715825</v>
      </c>
      <c r="I62" s="77">
        <v>17981</v>
      </c>
      <c r="J62" s="76">
        <v>0.55020544427324092</v>
      </c>
      <c r="K62" s="76">
        <v>0.64654802232930964</v>
      </c>
      <c r="L62" s="90">
        <v>-9.6342578056068717E-2</v>
      </c>
    </row>
    <row r="63" spans="1:12" x14ac:dyDescent="0.4">
      <c r="A63" s="113" t="s">
        <v>189</v>
      </c>
      <c r="B63" s="199">
        <v>12036</v>
      </c>
      <c r="C63" s="199">
        <v>12525</v>
      </c>
      <c r="D63" s="170">
        <v>0.96095808383233527</v>
      </c>
      <c r="E63" s="198">
        <v>-489</v>
      </c>
      <c r="F63" s="199">
        <v>16992</v>
      </c>
      <c r="G63" s="199">
        <v>19189</v>
      </c>
      <c r="H63" s="170">
        <v>0.88550732190317372</v>
      </c>
      <c r="I63" s="198">
        <v>-2197</v>
      </c>
      <c r="J63" s="197">
        <v>0.70833333333333337</v>
      </c>
      <c r="K63" s="197">
        <v>0.6527177028505915</v>
      </c>
      <c r="L63" s="196">
        <v>5.5615630482741873E-2</v>
      </c>
    </row>
    <row r="64" spans="1:12" s="28" customFormat="1" x14ac:dyDescent="0.4">
      <c r="A64" s="45" t="s">
        <v>188</v>
      </c>
      <c r="B64" s="225">
        <v>5338</v>
      </c>
      <c r="C64" s="224">
        <v>1026</v>
      </c>
      <c r="D64" s="79">
        <v>5.2027290448343084</v>
      </c>
      <c r="E64" s="70">
        <v>4312</v>
      </c>
      <c r="F64" s="225">
        <v>10974</v>
      </c>
      <c r="G64" s="224">
        <v>1770</v>
      </c>
      <c r="H64" s="79">
        <v>6.2</v>
      </c>
      <c r="I64" s="70">
        <v>9204</v>
      </c>
      <c r="J64" s="223">
        <v>0.48642245307089482</v>
      </c>
      <c r="K64" s="223">
        <v>0.57966101694915251</v>
      </c>
      <c r="L64" s="222">
        <v>-9.3238563878257685E-2</v>
      </c>
    </row>
    <row r="65" spans="1:12" s="28" customFormat="1" x14ac:dyDescent="0.4">
      <c r="A65" s="34" t="s">
        <v>256</v>
      </c>
      <c r="B65" s="195">
        <v>4051</v>
      </c>
      <c r="C65" s="194">
        <v>0</v>
      </c>
      <c r="D65" s="79" t="e">
        <v>#DIV/0!</v>
      </c>
      <c r="E65" s="70">
        <v>4051</v>
      </c>
      <c r="F65" s="195">
        <v>10974</v>
      </c>
      <c r="G65" s="194">
        <v>0</v>
      </c>
      <c r="H65" s="79" t="e">
        <v>#DIV/0!</v>
      </c>
      <c r="I65" s="70">
        <v>10974</v>
      </c>
      <c r="J65" s="223">
        <v>0.36914525241479862</v>
      </c>
      <c r="K65" s="223" t="e">
        <v>#DIV/0!</v>
      </c>
      <c r="L65" s="222" t="e">
        <v>#DIV/0!</v>
      </c>
    </row>
    <row r="66" spans="1:12" s="28" customFormat="1" x14ac:dyDescent="0.4">
      <c r="A66" s="66" t="s">
        <v>187</v>
      </c>
      <c r="B66" s="171">
        <v>240</v>
      </c>
      <c r="C66" s="171">
        <v>0</v>
      </c>
      <c r="D66" s="76" t="e">
        <v>#DIV/0!</v>
      </c>
      <c r="E66" s="77">
        <v>240</v>
      </c>
      <c r="F66" s="171">
        <v>360</v>
      </c>
      <c r="G66" s="171">
        <v>0</v>
      </c>
      <c r="H66" s="76" t="e">
        <v>#DIV/0!</v>
      </c>
      <c r="I66" s="77">
        <v>360</v>
      </c>
      <c r="J66" s="76">
        <v>0.66666666666666663</v>
      </c>
      <c r="K66" s="76" t="e">
        <v>#DIV/0!</v>
      </c>
      <c r="L66" s="90" t="e">
        <v>#DIV/0!</v>
      </c>
    </row>
    <row r="67" spans="1:12" s="28" customFormat="1" x14ac:dyDescent="0.4">
      <c r="A67" s="151" t="s">
        <v>265</v>
      </c>
      <c r="B67" s="207">
        <v>240</v>
      </c>
      <c r="C67" s="205">
        <v>0</v>
      </c>
      <c r="D67" s="95" t="e">
        <v>#DIV/0!</v>
      </c>
      <c r="E67" s="74">
        <v>240</v>
      </c>
      <c r="F67" s="206">
        <v>360</v>
      </c>
      <c r="G67" s="205">
        <v>0</v>
      </c>
      <c r="H67" s="88" t="e">
        <v>#DIV/0!</v>
      </c>
      <c r="I67" s="74">
        <v>360</v>
      </c>
      <c r="J67" s="204">
        <v>0.66666666666666663</v>
      </c>
      <c r="K67" s="204" t="e">
        <v>#DIV/0!</v>
      </c>
      <c r="L67" s="203" t="e">
        <v>#DIV/0!</v>
      </c>
    </row>
    <row r="68" spans="1:12" x14ac:dyDescent="0.4">
      <c r="A68" s="28" t="s">
        <v>185</v>
      </c>
      <c r="C68" s="31"/>
      <c r="E68" s="62"/>
      <c r="G68" s="31"/>
      <c r="I68" s="62"/>
      <c r="K68" s="31"/>
    </row>
    <row r="69" spans="1:12" x14ac:dyDescent="0.4">
      <c r="A69" s="28" t="s">
        <v>184</v>
      </c>
    </row>
    <row r="70" spans="1:12" s="28" customFormat="1" x14ac:dyDescent="0.4">
      <c r="A70" s="28" t="s">
        <v>183</v>
      </c>
      <c r="B70" s="29"/>
      <c r="C70" s="29"/>
      <c r="F70" s="29"/>
      <c r="G70" s="29"/>
      <c r="J70" s="29"/>
      <c r="K70" s="29"/>
    </row>
    <row r="71" spans="1:12" x14ac:dyDescent="0.4">
      <c r="A71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2010年1月月間航空旅客輸送実績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1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１月(上旬)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226</v>
      </c>
      <c r="G2" s="293"/>
      <c r="H2" s="293"/>
      <c r="I2" s="294"/>
      <c r="J2" s="292" t="s">
        <v>225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270</v>
      </c>
      <c r="C4" s="269" t="s">
        <v>269</v>
      </c>
      <c r="D4" s="267" t="s">
        <v>90</v>
      </c>
      <c r="E4" s="267"/>
      <c r="F4" s="281" t="s">
        <v>270</v>
      </c>
      <c r="G4" s="281" t="s">
        <v>269</v>
      </c>
      <c r="H4" s="267" t="s">
        <v>90</v>
      </c>
      <c r="I4" s="267"/>
      <c r="J4" s="281" t="s">
        <v>270</v>
      </c>
      <c r="K4" s="281" t="s">
        <v>269</v>
      </c>
      <c r="L4" s="282" t="s">
        <v>88</v>
      </c>
    </row>
    <row r="5" spans="1:17" s="61" customFormat="1" x14ac:dyDescent="0.4">
      <c r="A5" s="267"/>
      <c r="B5" s="268"/>
      <c r="C5" s="270"/>
      <c r="D5" s="100" t="s">
        <v>89</v>
      </c>
      <c r="E5" s="100" t="s">
        <v>88</v>
      </c>
      <c r="F5" s="281"/>
      <c r="G5" s="281"/>
      <c r="H5" s="100" t="s">
        <v>89</v>
      </c>
      <c r="I5" s="100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136547</v>
      </c>
      <c r="C6" s="136">
        <v>136797</v>
      </c>
      <c r="D6" s="65">
        <v>0.99817247454257041</v>
      </c>
      <c r="E6" s="80">
        <v>-250</v>
      </c>
      <c r="F6" s="136">
        <v>224146</v>
      </c>
      <c r="G6" s="136">
        <v>232005</v>
      </c>
      <c r="H6" s="65">
        <v>0.96612573004892133</v>
      </c>
      <c r="I6" s="80">
        <v>-7859</v>
      </c>
      <c r="J6" s="65">
        <v>0.60918776154827659</v>
      </c>
      <c r="K6" s="65">
        <v>0.58962953384625327</v>
      </c>
      <c r="L6" s="75">
        <v>1.9558227702023312E-2</v>
      </c>
    </row>
    <row r="7" spans="1:17" s="30" customFormat="1" x14ac:dyDescent="0.4">
      <c r="A7" s="66" t="s">
        <v>87</v>
      </c>
      <c r="B7" s="136">
        <v>69133</v>
      </c>
      <c r="C7" s="136">
        <v>68108</v>
      </c>
      <c r="D7" s="65">
        <v>1.0150496270629001</v>
      </c>
      <c r="E7" s="80">
        <v>1025</v>
      </c>
      <c r="F7" s="136">
        <v>111247</v>
      </c>
      <c r="G7" s="136">
        <v>114526</v>
      </c>
      <c r="H7" s="65">
        <v>0.97136894678937535</v>
      </c>
      <c r="I7" s="80">
        <v>-3279</v>
      </c>
      <c r="J7" s="65">
        <v>0.62143698257031654</v>
      </c>
      <c r="K7" s="65">
        <v>0.59469465448893699</v>
      </c>
      <c r="L7" s="75">
        <v>2.6742328081379552E-2</v>
      </c>
    </row>
    <row r="8" spans="1:17" x14ac:dyDescent="0.4">
      <c r="A8" s="100" t="s">
        <v>222</v>
      </c>
      <c r="B8" s="122">
        <v>56052</v>
      </c>
      <c r="C8" s="122">
        <v>53505</v>
      </c>
      <c r="D8" s="68">
        <v>1.0476030277544155</v>
      </c>
      <c r="E8" s="73">
        <v>2547</v>
      </c>
      <c r="F8" s="122">
        <v>89490</v>
      </c>
      <c r="G8" s="122">
        <v>91347</v>
      </c>
      <c r="H8" s="68">
        <v>0.97967092515353538</v>
      </c>
      <c r="I8" s="73">
        <v>-1857</v>
      </c>
      <c r="J8" s="68">
        <v>0.62634931277237682</v>
      </c>
      <c r="K8" s="68">
        <v>0.58573352162632597</v>
      </c>
      <c r="L8" s="72">
        <v>4.061579114605085E-2</v>
      </c>
    </row>
    <row r="9" spans="1:17" x14ac:dyDescent="0.4">
      <c r="A9" s="38" t="s">
        <v>84</v>
      </c>
      <c r="B9" s="138">
        <v>35919</v>
      </c>
      <c r="C9" s="138">
        <v>34037</v>
      </c>
      <c r="D9" s="46">
        <v>1.0552927696330463</v>
      </c>
      <c r="E9" s="52">
        <v>1882</v>
      </c>
      <c r="F9" s="138">
        <v>53295</v>
      </c>
      <c r="G9" s="138">
        <v>55743</v>
      </c>
      <c r="H9" s="46">
        <v>0.95608417200365969</v>
      </c>
      <c r="I9" s="52">
        <v>-2448</v>
      </c>
      <c r="J9" s="46">
        <v>0.67396566282015202</v>
      </c>
      <c r="K9" s="46">
        <v>0.61060581597689401</v>
      </c>
      <c r="L9" s="59">
        <v>6.3359846843258016E-2</v>
      </c>
    </row>
    <row r="10" spans="1:17" x14ac:dyDescent="0.4">
      <c r="A10" s="39" t="s">
        <v>86</v>
      </c>
      <c r="B10" s="126">
        <v>3574</v>
      </c>
      <c r="C10" s="126">
        <v>4246</v>
      </c>
      <c r="D10" s="36">
        <v>0.84173339613754117</v>
      </c>
      <c r="E10" s="37">
        <v>-672</v>
      </c>
      <c r="F10" s="126">
        <v>6044</v>
      </c>
      <c r="G10" s="126">
        <v>6305</v>
      </c>
      <c r="H10" s="36">
        <v>0.95860428231562256</v>
      </c>
      <c r="I10" s="37">
        <v>-261</v>
      </c>
      <c r="J10" s="36">
        <v>0.59133024487094643</v>
      </c>
      <c r="K10" s="36">
        <v>0.67343378271213328</v>
      </c>
      <c r="L10" s="35">
        <v>-8.2103537841186847E-2</v>
      </c>
    </row>
    <row r="11" spans="1:17" x14ac:dyDescent="0.4">
      <c r="A11" s="39" t="s">
        <v>197</v>
      </c>
      <c r="B11" s="126">
        <v>5510</v>
      </c>
      <c r="C11" s="126">
        <v>4529</v>
      </c>
      <c r="D11" s="36">
        <v>1.216604106866858</v>
      </c>
      <c r="E11" s="37">
        <v>981</v>
      </c>
      <c r="F11" s="126">
        <v>8185</v>
      </c>
      <c r="G11" s="126">
        <v>7188</v>
      </c>
      <c r="H11" s="36">
        <v>1.1387033945464664</v>
      </c>
      <c r="I11" s="37">
        <v>997</v>
      </c>
      <c r="J11" s="36">
        <v>0.67318265119120346</v>
      </c>
      <c r="K11" s="36">
        <v>0.63007790762381743</v>
      </c>
      <c r="L11" s="35">
        <v>4.3104743567386028E-2</v>
      </c>
    </row>
    <row r="12" spans="1:17" x14ac:dyDescent="0.4">
      <c r="A12" s="39" t="s">
        <v>82</v>
      </c>
      <c r="B12" s="126">
        <v>4400</v>
      </c>
      <c r="C12" s="126">
        <v>4497</v>
      </c>
      <c r="D12" s="36">
        <v>0.97843006448743608</v>
      </c>
      <c r="E12" s="37">
        <v>-97</v>
      </c>
      <c r="F12" s="126">
        <v>9570</v>
      </c>
      <c r="G12" s="126">
        <v>9580</v>
      </c>
      <c r="H12" s="36">
        <v>0.9989561586638831</v>
      </c>
      <c r="I12" s="37">
        <v>-10</v>
      </c>
      <c r="J12" s="36">
        <v>0.45977011494252873</v>
      </c>
      <c r="K12" s="36">
        <v>0.46941544885177455</v>
      </c>
      <c r="L12" s="35">
        <v>-9.6453339092458235E-3</v>
      </c>
    </row>
    <row r="13" spans="1:17" x14ac:dyDescent="0.4">
      <c r="A13" s="39" t="s">
        <v>83</v>
      </c>
      <c r="B13" s="126">
        <v>6127</v>
      </c>
      <c r="C13" s="126">
        <v>6196</v>
      </c>
      <c r="D13" s="36">
        <v>0.98886378308586187</v>
      </c>
      <c r="E13" s="37">
        <v>-69</v>
      </c>
      <c r="F13" s="126">
        <v>11652</v>
      </c>
      <c r="G13" s="126">
        <v>12531</v>
      </c>
      <c r="H13" s="36">
        <v>0.929853962173809</v>
      </c>
      <c r="I13" s="37">
        <v>-879</v>
      </c>
      <c r="J13" s="36">
        <v>0.52583247511156883</v>
      </c>
      <c r="K13" s="36">
        <v>0.49445375468837283</v>
      </c>
      <c r="L13" s="35">
        <v>3.1378720423196005E-2</v>
      </c>
    </row>
    <row r="14" spans="1:17" x14ac:dyDescent="0.4">
      <c r="A14" s="41" t="s">
        <v>266</v>
      </c>
      <c r="B14" s="126">
        <v>522</v>
      </c>
      <c r="C14" s="126">
        <v>0</v>
      </c>
      <c r="D14" s="36" t="e">
        <v>#DIV/0!</v>
      </c>
      <c r="E14" s="37">
        <v>522</v>
      </c>
      <c r="F14" s="126">
        <v>744</v>
      </c>
      <c r="G14" s="126">
        <v>0</v>
      </c>
      <c r="H14" s="36" t="e">
        <v>#DIV/0!</v>
      </c>
      <c r="I14" s="37">
        <v>744</v>
      </c>
      <c r="J14" s="36">
        <v>0.70161290322580649</v>
      </c>
      <c r="K14" s="36" t="e">
        <v>#DIV/0!</v>
      </c>
      <c r="L14" s="35" t="e">
        <v>#DIV/0!</v>
      </c>
    </row>
    <row r="15" spans="1:17" x14ac:dyDescent="0.4">
      <c r="A15" s="41" t="s">
        <v>221</v>
      </c>
      <c r="B15" s="126">
        <v>0</v>
      </c>
      <c r="C15" s="125">
        <v>0</v>
      </c>
      <c r="D15" s="36" t="e">
        <v>#DIV/0!</v>
      </c>
      <c r="E15" s="63">
        <v>0</v>
      </c>
      <c r="F15" s="126">
        <v>0</v>
      </c>
      <c r="G15" s="126">
        <v>0</v>
      </c>
      <c r="H15" s="46" t="e">
        <v>#DIV/0!</v>
      </c>
      <c r="I15" s="52">
        <v>0</v>
      </c>
      <c r="J15" s="60" t="e">
        <v>#DIV/0!</v>
      </c>
      <c r="K15" s="36" t="e">
        <v>#DIV/0!</v>
      </c>
      <c r="L15" s="35" t="e">
        <v>#DIV/0!</v>
      </c>
    </row>
    <row r="16" spans="1:17" x14ac:dyDescent="0.4">
      <c r="A16" s="45" t="s">
        <v>220</v>
      </c>
      <c r="B16" s="125">
        <v>0</v>
      </c>
      <c r="C16" s="125">
        <v>0</v>
      </c>
      <c r="D16" s="60" t="e">
        <v>#DIV/0!</v>
      </c>
      <c r="E16" s="37">
        <v>0</v>
      </c>
      <c r="F16" s="125">
        <v>0</v>
      </c>
      <c r="G16" s="125">
        <v>0</v>
      </c>
      <c r="H16" s="46" t="e">
        <v>#DIV/0!</v>
      </c>
      <c r="I16" s="52">
        <v>0</v>
      </c>
      <c r="J16" s="36" t="e">
        <v>#DIV/0!</v>
      </c>
      <c r="K16" s="36" t="e">
        <v>#DIV/0!</v>
      </c>
      <c r="L16" s="35" t="e">
        <v>#DIV/0!</v>
      </c>
    </row>
    <row r="17" spans="1:12" s="31" customFormat="1" x14ac:dyDescent="0.4">
      <c r="A17" s="45" t="s">
        <v>219</v>
      </c>
      <c r="B17" s="124">
        <v>0</v>
      </c>
      <c r="C17" s="124">
        <v>0</v>
      </c>
      <c r="D17" s="79" t="e">
        <v>#DIV/0!</v>
      </c>
      <c r="E17" s="70">
        <v>0</v>
      </c>
      <c r="F17" s="124">
        <v>0</v>
      </c>
      <c r="G17" s="124">
        <v>0</v>
      </c>
      <c r="H17" s="79" t="e">
        <v>#DIV/0!</v>
      </c>
      <c r="I17" s="70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100" t="s">
        <v>218</v>
      </c>
      <c r="B18" s="122">
        <v>12304</v>
      </c>
      <c r="C18" s="122">
        <v>13653</v>
      </c>
      <c r="D18" s="68">
        <v>0.90119387680363294</v>
      </c>
      <c r="E18" s="73">
        <v>-1349</v>
      </c>
      <c r="F18" s="122">
        <v>20755</v>
      </c>
      <c r="G18" s="122">
        <v>22009</v>
      </c>
      <c r="H18" s="68">
        <v>0.94302330864646278</v>
      </c>
      <c r="I18" s="73">
        <v>-1254</v>
      </c>
      <c r="J18" s="68">
        <v>0.59282100698626838</v>
      </c>
      <c r="K18" s="68">
        <v>0.6203371348084874</v>
      </c>
      <c r="L18" s="72">
        <v>-2.7516127822219016E-2</v>
      </c>
    </row>
    <row r="19" spans="1:12" x14ac:dyDescent="0.4">
      <c r="A19" s="38" t="s">
        <v>217</v>
      </c>
      <c r="B19" s="128">
        <v>0</v>
      </c>
      <c r="C19" s="128">
        <v>0</v>
      </c>
      <c r="D19" s="36" t="e">
        <v>#DIV/0!</v>
      </c>
      <c r="E19" s="37">
        <v>0</v>
      </c>
      <c r="F19" s="128">
        <v>0</v>
      </c>
      <c r="G19" s="128">
        <v>0</v>
      </c>
      <c r="H19" s="46" t="e">
        <v>#DIV/0!</v>
      </c>
      <c r="I19" s="37">
        <v>0</v>
      </c>
      <c r="J19" s="36" t="e">
        <v>#DIV/0!</v>
      </c>
      <c r="K19" s="36" t="e">
        <v>#DIV/0!</v>
      </c>
      <c r="L19" s="59" t="e">
        <v>#DIV/0!</v>
      </c>
    </row>
    <row r="20" spans="1:12" x14ac:dyDescent="0.4">
      <c r="A20" s="39" t="s">
        <v>197</v>
      </c>
      <c r="B20" s="125">
        <v>0</v>
      </c>
      <c r="C20" s="125">
        <v>912</v>
      </c>
      <c r="D20" s="36">
        <v>0</v>
      </c>
      <c r="E20" s="37">
        <v>-912</v>
      </c>
      <c r="F20" s="125">
        <v>0</v>
      </c>
      <c r="G20" s="125">
        <v>1500</v>
      </c>
      <c r="H20" s="36">
        <v>0</v>
      </c>
      <c r="I20" s="37">
        <v>-1500</v>
      </c>
      <c r="J20" s="43" t="e">
        <v>#DIV/0!</v>
      </c>
      <c r="K20" s="36">
        <v>0.60799999999999998</v>
      </c>
      <c r="L20" s="35" t="e">
        <v>#DIV/0!</v>
      </c>
    </row>
    <row r="21" spans="1:12" x14ac:dyDescent="0.4">
      <c r="A21" s="39" t="s">
        <v>188</v>
      </c>
      <c r="B21" s="125">
        <v>940</v>
      </c>
      <c r="C21" s="125">
        <v>866</v>
      </c>
      <c r="D21" s="36">
        <v>1.0854503464203233</v>
      </c>
      <c r="E21" s="37">
        <v>74</v>
      </c>
      <c r="F21" s="125">
        <v>1450</v>
      </c>
      <c r="G21" s="125">
        <v>1450</v>
      </c>
      <c r="H21" s="43">
        <v>1</v>
      </c>
      <c r="I21" s="37">
        <v>0</v>
      </c>
      <c r="J21" s="36">
        <v>0.64827586206896548</v>
      </c>
      <c r="K21" s="36">
        <v>0.59724137931034482</v>
      </c>
      <c r="L21" s="35">
        <v>5.1034482758620658E-2</v>
      </c>
    </row>
    <row r="22" spans="1:12" x14ac:dyDescent="0.4">
      <c r="A22" s="39" t="s">
        <v>216</v>
      </c>
      <c r="B22" s="125">
        <v>1941</v>
      </c>
      <c r="C22" s="125">
        <v>1849</v>
      </c>
      <c r="D22" s="36">
        <v>1.0497566252028123</v>
      </c>
      <c r="E22" s="37">
        <v>92</v>
      </c>
      <c r="F22" s="125">
        <v>2985</v>
      </c>
      <c r="G22" s="125">
        <v>2985</v>
      </c>
      <c r="H22" s="36">
        <v>1</v>
      </c>
      <c r="I22" s="37">
        <v>0</v>
      </c>
      <c r="J22" s="36">
        <v>0.65025125628140701</v>
      </c>
      <c r="K22" s="36">
        <v>0.6194304857621441</v>
      </c>
      <c r="L22" s="35">
        <v>3.0820770519262908E-2</v>
      </c>
    </row>
    <row r="23" spans="1:12" x14ac:dyDescent="0.4">
      <c r="A23" s="39" t="s">
        <v>215</v>
      </c>
      <c r="B23" s="123">
        <v>1033</v>
      </c>
      <c r="C23" s="123">
        <v>950</v>
      </c>
      <c r="D23" s="36">
        <v>1.0873684210526315</v>
      </c>
      <c r="E23" s="44">
        <v>83</v>
      </c>
      <c r="F23" s="123">
        <v>1475</v>
      </c>
      <c r="G23" s="123">
        <v>1500</v>
      </c>
      <c r="H23" s="43">
        <v>0.98333333333333328</v>
      </c>
      <c r="I23" s="44">
        <v>-25</v>
      </c>
      <c r="J23" s="43">
        <v>0.70033898305084741</v>
      </c>
      <c r="K23" s="36">
        <v>0.6333333333333333</v>
      </c>
      <c r="L23" s="42">
        <v>6.7005649717514104E-2</v>
      </c>
    </row>
    <row r="24" spans="1:12" x14ac:dyDescent="0.4">
      <c r="A24" s="45" t="s">
        <v>214</v>
      </c>
      <c r="B24" s="125">
        <v>0</v>
      </c>
      <c r="C24" s="125">
        <v>0</v>
      </c>
      <c r="D24" s="36" t="e">
        <v>#DIV/0!</v>
      </c>
      <c r="E24" s="37">
        <v>0</v>
      </c>
      <c r="F24" s="125">
        <v>0</v>
      </c>
      <c r="G24" s="125">
        <v>0</v>
      </c>
      <c r="H24" s="36" t="e">
        <v>#DIV/0!</v>
      </c>
      <c r="I24" s="37">
        <v>0</v>
      </c>
      <c r="J24" s="36" t="e">
        <v>#DIV/0!</v>
      </c>
      <c r="K24" s="36" t="e">
        <v>#DIV/0!</v>
      </c>
      <c r="L24" s="35" t="e">
        <v>#DIV/0!</v>
      </c>
    </row>
    <row r="25" spans="1:12" x14ac:dyDescent="0.4">
      <c r="A25" s="45" t="s">
        <v>213</v>
      </c>
      <c r="B25" s="125">
        <v>786</v>
      </c>
      <c r="C25" s="125">
        <v>851</v>
      </c>
      <c r="D25" s="36">
        <v>0.92361927144535838</v>
      </c>
      <c r="E25" s="37">
        <v>-65</v>
      </c>
      <c r="F25" s="125">
        <v>1485</v>
      </c>
      <c r="G25" s="125">
        <v>1495</v>
      </c>
      <c r="H25" s="36">
        <v>0.99331103678929766</v>
      </c>
      <c r="I25" s="37">
        <v>-10</v>
      </c>
      <c r="J25" s="36">
        <v>0.52929292929292926</v>
      </c>
      <c r="K25" s="36">
        <v>0.56923076923076921</v>
      </c>
      <c r="L25" s="35">
        <v>-3.9937839937839947E-2</v>
      </c>
    </row>
    <row r="26" spans="1:12" x14ac:dyDescent="0.4">
      <c r="A26" s="39" t="s">
        <v>212</v>
      </c>
      <c r="B26" s="125">
        <v>843</v>
      </c>
      <c r="C26" s="125">
        <v>931</v>
      </c>
      <c r="D26" s="36">
        <v>0.90547798066595064</v>
      </c>
      <c r="E26" s="37">
        <v>-88</v>
      </c>
      <c r="F26" s="125">
        <v>1495</v>
      </c>
      <c r="G26" s="125">
        <v>1495</v>
      </c>
      <c r="H26" s="36">
        <v>1</v>
      </c>
      <c r="I26" s="37">
        <v>0</v>
      </c>
      <c r="J26" s="36">
        <v>0.56387959866220738</v>
      </c>
      <c r="K26" s="36">
        <v>0.62274247491638801</v>
      </c>
      <c r="L26" s="35">
        <v>-5.8862876254180629E-2</v>
      </c>
    </row>
    <row r="27" spans="1:12" x14ac:dyDescent="0.4">
      <c r="A27" s="39" t="s">
        <v>211</v>
      </c>
      <c r="B27" s="128">
        <v>607</v>
      </c>
      <c r="C27" s="128">
        <v>0</v>
      </c>
      <c r="D27" s="36" t="e">
        <v>#DIV/0!</v>
      </c>
      <c r="E27" s="37">
        <v>607</v>
      </c>
      <c r="F27" s="128">
        <v>1495</v>
      </c>
      <c r="G27" s="128">
        <v>0</v>
      </c>
      <c r="H27" s="36" t="e">
        <v>#DIV/0!</v>
      </c>
      <c r="I27" s="37">
        <v>1495</v>
      </c>
      <c r="J27" s="36">
        <v>0.4060200668896321</v>
      </c>
      <c r="K27" s="36" t="e">
        <v>#DIV/0!</v>
      </c>
      <c r="L27" s="35" t="e">
        <v>#DIV/0!</v>
      </c>
    </row>
    <row r="28" spans="1:12" x14ac:dyDescent="0.4">
      <c r="A28" s="39" t="s">
        <v>210</v>
      </c>
      <c r="B28" s="123">
        <v>730</v>
      </c>
      <c r="C28" s="123">
        <v>496</v>
      </c>
      <c r="D28" s="36">
        <v>1.471774193548387</v>
      </c>
      <c r="E28" s="44">
        <v>234</v>
      </c>
      <c r="F28" s="123">
        <v>1495</v>
      </c>
      <c r="G28" s="123">
        <v>740</v>
      </c>
      <c r="H28" s="43">
        <v>2.0202702702702702</v>
      </c>
      <c r="I28" s="44">
        <v>755</v>
      </c>
      <c r="J28" s="43">
        <v>0.48829431438127091</v>
      </c>
      <c r="K28" s="36">
        <v>0.67027027027027031</v>
      </c>
      <c r="L28" s="42">
        <v>-0.1819759558889994</v>
      </c>
    </row>
    <row r="29" spans="1:12" x14ac:dyDescent="0.4">
      <c r="A29" s="45" t="s">
        <v>209</v>
      </c>
      <c r="B29" s="125">
        <v>0</v>
      </c>
      <c r="C29" s="125">
        <v>576</v>
      </c>
      <c r="D29" s="36">
        <v>0</v>
      </c>
      <c r="E29" s="37">
        <v>-576</v>
      </c>
      <c r="F29" s="125">
        <v>0</v>
      </c>
      <c r="G29" s="125">
        <v>745</v>
      </c>
      <c r="H29" s="36">
        <v>0</v>
      </c>
      <c r="I29" s="37">
        <v>-745</v>
      </c>
      <c r="J29" s="36" t="e">
        <v>#DIV/0!</v>
      </c>
      <c r="K29" s="36">
        <v>0.77315436241610735</v>
      </c>
      <c r="L29" s="35" t="e">
        <v>#DIV/0!</v>
      </c>
    </row>
    <row r="30" spans="1:12" x14ac:dyDescent="0.4">
      <c r="A30" s="39" t="s">
        <v>208</v>
      </c>
      <c r="B30" s="125">
        <v>815</v>
      </c>
      <c r="C30" s="125">
        <v>923</v>
      </c>
      <c r="D30" s="36">
        <v>0.8829902491874323</v>
      </c>
      <c r="E30" s="37">
        <v>-108</v>
      </c>
      <c r="F30" s="125">
        <v>1630</v>
      </c>
      <c r="G30" s="125">
        <v>1495</v>
      </c>
      <c r="H30" s="36">
        <v>1.0903010033444815</v>
      </c>
      <c r="I30" s="37">
        <v>135</v>
      </c>
      <c r="J30" s="36">
        <v>0.5</v>
      </c>
      <c r="K30" s="36">
        <v>0.61739130434782608</v>
      </c>
      <c r="L30" s="35">
        <v>-0.11739130434782608</v>
      </c>
    </row>
    <row r="31" spans="1:12" x14ac:dyDescent="0.4">
      <c r="A31" s="45" t="s">
        <v>207</v>
      </c>
      <c r="B31" s="123">
        <v>0</v>
      </c>
      <c r="C31" s="123">
        <v>1178</v>
      </c>
      <c r="D31" s="36">
        <v>0</v>
      </c>
      <c r="E31" s="44">
        <v>-1178</v>
      </c>
      <c r="F31" s="123">
        <v>0</v>
      </c>
      <c r="G31" s="123">
        <v>1495</v>
      </c>
      <c r="H31" s="43">
        <v>0</v>
      </c>
      <c r="I31" s="44">
        <v>-1495</v>
      </c>
      <c r="J31" s="43" t="e">
        <v>#DIV/0!</v>
      </c>
      <c r="K31" s="36">
        <v>0.78795986622073577</v>
      </c>
      <c r="L31" s="42" t="e">
        <v>#DIV/0!</v>
      </c>
    </row>
    <row r="32" spans="1:12" x14ac:dyDescent="0.4">
      <c r="A32" s="45" t="s">
        <v>206</v>
      </c>
      <c r="B32" s="123">
        <v>910</v>
      </c>
      <c r="C32" s="123">
        <v>882</v>
      </c>
      <c r="D32" s="43">
        <v>1.0317460317460319</v>
      </c>
      <c r="E32" s="44">
        <v>28</v>
      </c>
      <c r="F32" s="123">
        <v>1645</v>
      </c>
      <c r="G32" s="123">
        <v>1495</v>
      </c>
      <c r="H32" s="43">
        <v>1.1003344481605351</v>
      </c>
      <c r="I32" s="44">
        <v>150</v>
      </c>
      <c r="J32" s="43">
        <v>0.55319148936170215</v>
      </c>
      <c r="K32" s="43">
        <v>0.58996655518394647</v>
      </c>
      <c r="L32" s="42">
        <v>-3.6775065822244324E-2</v>
      </c>
    </row>
    <row r="33" spans="1:64" x14ac:dyDescent="0.4">
      <c r="A33" s="39" t="s">
        <v>205</v>
      </c>
      <c r="B33" s="125">
        <v>734</v>
      </c>
      <c r="C33" s="125">
        <v>751</v>
      </c>
      <c r="D33" s="36">
        <v>0.9773635153129161</v>
      </c>
      <c r="E33" s="37">
        <v>-17</v>
      </c>
      <c r="F33" s="125">
        <v>1500</v>
      </c>
      <c r="G33" s="125">
        <v>1495</v>
      </c>
      <c r="H33" s="36">
        <v>1.0033444816053512</v>
      </c>
      <c r="I33" s="37">
        <v>5</v>
      </c>
      <c r="J33" s="36">
        <v>0.48933333333333334</v>
      </c>
      <c r="K33" s="36">
        <v>0.50234113712374584</v>
      </c>
      <c r="L33" s="35">
        <v>-1.3007803790412498E-2</v>
      </c>
    </row>
    <row r="34" spans="1:64" x14ac:dyDescent="0.4">
      <c r="A34" s="45" t="s">
        <v>113</v>
      </c>
      <c r="B34" s="123">
        <v>2965</v>
      </c>
      <c r="C34" s="123">
        <v>2488</v>
      </c>
      <c r="D34" s="43">
        <v>1.1917202572347267</v>
      </c>
      <c r="E34" s="44">
        <v>477</v>
      </c>
      <c r="F34" s="123">
        <v>4100</v>
      </c>
      <c r="G34" s="123">
        <v>4119</v>
      </c>
      <c r="H34" s="43">
        <v>0.99538722991017237</v>
      </c>
      <c r="I34" s="44">
        <v>-19</v>
      </c>
      <c r="J34" s="43">
        <v>0.72317073170731705</v>
      </c>
      <c r="K34" s="43">
        <v>0.60403010439427041</v>
      </c>
      <c r="L34" s="42">
        <v>0.11914062731304664</v>
      </c>
    </row>
    <row r="35" spans="1:64" x14ac:dyDescent="0.4">
      <c r="A35" s="100" t="s">
        <v>203</v>
      </c>
      <c r="B35" s="122">
        <v>777</v>
      </c>
      <c r="C35" s="122">
        <v>950</v>
      </c>
      <c r="D35" s="68">
        <v>0.81789473684210523</v>
      </c>
      <c r="E35" s="73">
        <v>-173</v>
      </c>
      <c r="F35" s="122">
        <v>1002</v>
      </c>
      <c r="G35" s="122">
        <v>1170</v>
      </c>
      <c r="H35" s="68">
        <v>0.85641025641025637</v>
      </c>
      <c r="I35" s="73">
        <v>-168</v>
      </c>
      <c r="J35" s="68">
        <v>0.77544910179640714</v>
      </c>
      <c r="K35" s="68">
        <v>0.81196581196581197</v>
      </c>
      <c r="L35" s="72">
        <v>-3.6516710169404831E-2</v>
      </c>
    </row>
    <row r="36" spans="1:64" x14ac:dyDescent="0.4">
      <c r="A36" s="38" t="s">
        <v>202</v>
      </c>
      <c r="B36" s="128">
        <v>492</v>
      </c>
      <c r="C36" s="128">
        <v>638</v>
      </c>
      <c r="D36" s="46">
        <v>0.7711598746081505</v>
      </c>
      <c r="E36" s="52">
        <v>-146</v>
      </c>
      <c r="F36" s="128">
        <v>612</v>
      </c>
      <c r="G36" s="128">
        <v>780</v>
      </c>
      <c r="H36" s="46">
        <v>0.7846153846153846</v>
      </c>
      <c r="I36" s="52">
        <v>-168</v>
      </c>
      <c r="J36" s="46">
        <v>0.80392156862745101</v>
      </c>
      <c r="K36" s="46">
        <v>0.81794871794871793</v>
      </c>
      <c r="L36" s="59">
        <v>-1.4027149321266918E-2</v>
      </c>
    </row>
    <row r="37" spans="1:64" x14ac:dyDescent="0.4">
      <c r="A37" s="39" t="s">
        <v>201</v>
      </c>
      <c r="B37" s="125">
        <v>285</v>
      </c>
      <c r="C37" s="125">
        <v>312</v>
      </c>
      <c r="D37" s="36">
        <v>0.91346153846153844</v>
      </c>
      <c r="E37" s="37">
        <v>-27</v>
      </c>
      <c r="F37" s="125">
        <v>390</v>
      </c>
      <c r="G37" s="125">
        <v>390</v>
      </c>
      <c r="H37" s="36">
        <v>1</v>
      </c>
      <c r="I37" s="37">
        <v>0</v>
      </c>
      <c r="J37" s="36">
        <v>0.73076923076923073</v>
      </c>
      <c r="K37" s="36">
        <v>0.8</v>
      </c>
      <c r="L37" s="35">
        <v>-6.9230769230769318E-2</v>
      </c>
    </row>
    <row r="38" spans="1:64" s="58" customFormat="1" x14ac:dyDescent="0.4">
      <c r="A38" s="66" t="s">
        <v>85</v>
      </c>
      <c r="B38" s="137">
        <v>67414</v>
      </c>
      <c r="C38" s="137">
        <v>68689</v>
      </c>
      <c r="D38" s="76">
        <v>0.98143807596558397</v>
      </c>
      <c r="E38" s="77">
        <v>-1275</v>
      </c>
      <c r="F38" s="137">
        <v>112899</v>
      </c>
      <c r="G38" s="137">
        <v>117479</v>
      </c>
      <c r="H38" s="76">
        <v>0.96101430894032125</v>
      </c>
      <c r="I38" s="77">
        <v>-4580</v>
      </c>
      <c r="J38" s="76">
        <v>0.59711777783682762</v>
      </c>
      <c r="K38" s="76">
        <v>0.5846917321393611</v>
      </c>
      <c r="L38" s="90">
        <v>1.2426045697466526E-2</v>
      </c>
    </row>
    <row r="39" spans="1:64" s="30" customFormat="1" x14ac:dyDescent="0.4">
      <c r="A39" s="100" t="s">
        <v>200</v>
      </c>
      <c r="B39" s="136">
        <v>66445</v>
      </c>
      <c r="C39" s="136">
        <v>68689</v>
      </c>
      <c r="D39" s="65">
        <v>0.96733101369942787</v>
      </c>
      <c r="E39" s="80">
        <v>-2244</v>
      </c>
      <c r="F39" s="136">
        <v>111397</v>
      </c>
      <c r="G39" s="136">
        <v>117479</v>
      </c>
      <c r="H39" s="65">
        <v>0.94822904519105544</v>
      </c>
      <c r="I39" s="80">
        <v>-6082</v>
      </c>
      <c r="J39" s="65">
        <v>0.59647028196450536</v>
      </c>
      <c r="K39" s="65">
        <v>0.5846917321393611</v>
      </c>
      <c r="L39" s="75">
        <v>1.1778549825144258E-2</v>
      </c>
    </row>
    <row r="40" spans="1:64" x14ac:dyDescent="0.4">
      <c r="A40" s="39" t="s">
        <v>84</v>
      </c>
      <c r="B40" s="134">
        <v>27961</v>
      </c>
      <c r="C40" s="135">
        <v>27316</v>
      </c>
      <c r="D40" s="40">
        <v>1.023612534778152</v>
      </c>
      <c r="E40" s="44">
        <v>645</v>
      </c>
      <c r="F40" s="134">
        <v>43944</v>
      </c>
      <c r="G40" s="125">
        <v>44158</v>
      </c>
      <c r="H40" s="43">
        <v>0.99515376602201189</v>
      </c>
      <c r="I40" s="49">
        <v>-214</v>
      </c>
      <c r="J40" s="36">
        <v>0.63628709266338979</v>
      </c>
      <c r="K40" s="36">
        <v>0.61859685674170029</v>
      </c>
      <c r="L40" s="47">
        <v>1.7690235921689501E-2</v>
      </c>
    </row>
    <row r="41" spans="1:64" x14ac:dyDescent="0.4">
      <c r="A41" s="39" t="s">
        <v>199</v>
      </c>
      <c r="B41" s="126">
        <v>1829</v>
      </c>
      <c r="C41" s="131">
        <v>1668</v>
      </c>
      <c r="D41" s="46">
        <v>1.0965227817745804</v>
      </c>
      <c r="E41" s="44">
        <v>161</v>
      </c>
      <c r="F41" s="126">
        <v>2160</v>
      </c>
      <c r="G41" s="127">
        <v>2154</v>
      </c>
      <c r="H41" s="43">
        <v>1.0027855153203342</v>
      </c>
      <c r="I41" s="49">
        <v>6</v>
      </c>
      <c r="J41" s="36">
        <v>0.84675925925925921</v>
      </c>
      <c r="K41" s="36">
        <v>0.77437325905292476</v>
      </c>
      <c r="L41" s="47">
        <v>7.2386000206334455E-2</v>
      </c>
    </row>
    <row r="42" spans="1:64" x14ac:dyDescent="0.4">
      <c r="A42" s="39" t="s">
        <v>198</v>
      </c>
      <c r="B42" s="126">
        <v>3392</v>
      </c>
      <c r="C42" s="127">
        <v>3912</v>
      </c>
      <c r="D42" s="46">
        <v>0.86707566462167684</v>
      </c>
      <c r="E42" s="44">
        <v>-520</v>
      </c>
      <c r="F42" s="126">
        <v>6220</v>
      </c>
      <c r="G42" s="127">
        <v>6490</v>
      </c>
      <c r="H42" s="51">
        <v>0.95839753466872113</v>
      </c>
      <c r="I42" s="49">
        <v>-270</v>
      </c>
      <c r="J42" s="36">
        <v>0.5453376205787781</v>
      </c>
      <c r="K42" s="36">
        <v>0.60277349768875188</v>
      </c>
      <c r="L42" s="47">
        <v>-5.7435877109973776E-2</v>
      </c>
    </row>
    <row r="43" spans="1:64" x14ac:dyDescent="0.4">
      <c r="A43" s="45" t="s">
        <v>197</v>
      </c>
      <c r="B43" s="126">
        <v>4867</v>
      </c>
      <c r="C43" s="127">
        <v>6033</v>
      </c>
      <c r="D43" s="48">
        <v>0.80672965357202053</v>
      </c>
      <c r="E43" s="49">
        <v>-1166</v>
      </c>
      <c r="F43" s="126">
        <v>8424</v>
      </c>
      <c r="G43" s="133">
        <v>10710</v>
      </c>
      <c r="H43" s="51">
        <v>0.78655462184873948</v>
      </c>
      <c r="I43" s="54">
        <v>-2286</v>
      </c>
      <c r="J43" s="48">
        <v>0.57775403608736942</v>
      </c>
      <c r="K43" s="48">
        <v>0.56330532212885154</v>
      </c>
      <c r="L43" s="56">
        <v>1.4448713958517878E-2</v>
      </c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</row>
    <row r="44" spans="1:64" s="55" customFormat="1" x14ac:dyDescent="0.4">
      <c r="A44" s="45" t="s">
        <v>196</v>
      </c>
      <c r="B44" s="126">
        <v>4103</v>
      </c>
      <c r="C44" s="132">
        <v>3816</v>
      </c>
      <c r="D44" s="48">
        <v>1.07520964360587</v>
      </c>
      <c r="E44" s="49">
        <v>287</v>
      </c>
      <c r="F44" s="126">
        <v>6259</v>
      </c>
      <c r="G44" s="127">
        <v>7059</v>
      </c>
      <c r="H44" s="51">
        <v>0.88666949992916844</v>
      </c>
      <c r="I44" s="54">
        <v>-800</v>
      </c>
      <c r="J44" s="48">
        <v>0.65553602811950795</v>
      </c>
      <c r="K44" s="57">
        <v>0.54058648533786657</v>
      </c>
      <c r="L44" s="56">
        <v>0.11494954278164138</v>
      </c>
    </row>
    <row r="45" spans="1:64" x14ac:dyDescent="0.4">
      <c r="A45" s="39" t="s">
        <v>82</v>
      </c>
      <c r="B45" s="126">
        <v>8814</v>
      </c>
      <c r="C45" s="127">
        <v>8900</v>
      </c>
      <c r="D45" s="50">
        <v>0.99033707865168541</v>
      </c>
      <c r="E45" s="53">
        <v>-86</v>
      </c>
      <c r="F45" s="126">
        <v>17062</v>
      </c>
      <c r="G45" s="131">
        <v>17240</v>
      </c>
      <c r="H45" s="48">
        <v>0.98967517401392113</v>
      </c>
      <c r="I45" s="49">
        <v>-178</v>
      </c>
      <c r="J45" s="50">
        <v>0.51658656663931546</v>
      </c>
      <c r="K45" s="48">
        <v>0.51624129930394436</v>
      </c>
      <c r="L45" s="47">
        <v>3.4526733537110221E-4</v>
      </c>
    </row>
    <row r="46" spans="1:64" x14ac:dyDescent="0.4">
      <c r="A46" s="39" t="s">
        <v>83</v>
      </c>
      <c r="B46" s="130">
        <v>5405</v>
      </c>
      <c r="C46" s="125">
        <v>5743</v>
      </c>
      <c r="D46" s="50">
        <v>0.94114574264321782</v>
      </c>
      <c r="E46" s="54">
        <v>-338</v>
      </c>
      <c r="F46" s="130">
        <v>9576</v>
      </c>
      <c r="G46" s="125">
        <v>10800</v>
      </c>
      <c r="H46" s="48">
        <v>0.88666666666666671</v>
      </c>
      <c r="I46" s="49">
        <v>-1224</v>
      </c>
      <c r="J46" s="48">
        <v>0.56443191311612362</v>
      </c>
      <c r="K46" s="48">
        <v>0.53175925925925926</v>
      </c>
      <c r="L46" s="47">
        <v>3.2672653856864353E-2</v>
      </c>
    </row>
    <row r="47" spans="1:64" x14ac:dyDescent="0.4">
      <c r="A47" s="39" t="s">
        <v>81</v>
      </c>
      <c r="B47" s="129">
        <v>1780</v>
      </c>
      <c r="C47" s="125">
        <v>1861</v>
      </c>
      <c r="D47" s="50">
        <v>0.95647501343363783</v>
      </c>
      <c r="E47" s="49">
        <v>-81</v>
      </c>
      <c r="F47" s="129">
        <v>2700</v>
      </c>
      <c r="G47" s="125">
        <v>2700</v>
      </c>
      <c r="H47" s="43">
        <v>1</v>
      </c>
      <c r="I47" s="37">
        <v>0</v>
      </c>
      <c r="J47" s="36">
        <v>0.65925925925925921</v>
      </c>
      <c r="K47" s="48">
        <v>0.68925925925925924</v>
      </c>
      <c r="L47" s="47">
        <v>-0.03</v>
      </c>
    </row>
    <row r="48" spans="1:64" x14ac:dyDescent="0.4">
      <c r="A48" s="39" t="s">
        <v>195</v>
      </c>
      <c r="B48" s="126">
        <v>441</v>
      </c>
      <c r="C48" s="128">
        <v>677</v>
      </c>
      <c r="D48" s="46">
        <v>0.65140324963072382</v>
      </c>
      <c r="E48" s="44">
        <v>-236</v>
      </c>
      <c r="F48" s="126">
        <v>1200</v>
      </c>
      <c r="G48" s="127">
        <v>1494</v>
      </c>
      <c r="H48" s="43">
        <v>0.80321285140562249</v>
      </c>
      <c r="I48" s="37">
        <v>-294</v>
      </c>
      <c r="J48" s="36">
        <v>0.36749999999999999</v>
      </c>
      <c r="K48" s="36">
        <v>0.45314591700133866</v>
      </c>
      <c r="L48" s="35">
        <v>-8.5645917001338667E-2</v>
      </c>
    </row>
    <row r="49" spans="1:12" x14ac:dyDescent="0.4">
      <c r="A49" s="39" t="s">
        <v>194</v>
      </c>
      <c r="B49" s="124">
        <v>749</v>
      </c>
      <c r="C49" s="128">
        <v>0</v>
      </c>
      <c r="D49" s="50" t="e">
        <v>#DIV/0!</v>
      </c>
      <c r="E49" s="49">
        <v>749</v>
      </c>
      <c r="F49" s="124">
        <v>1200</v>
      </c>
      <c r="G49" s="127">
        <v>0</v>
      </c>
      <c r="H49" s="43" t="e">
        <v>#DIV/0!</v>
      </c>
      <c r="I49" s="37">
        <v>1200</v>
      </c>
      <c r="J49" s="36">
        <v>0.62416666666666665</v>
      </c>
      <c r="K49" s="48" t="e">
        <v>#DIV/0!</v>
      </c>
      <c r="L49" s="47" t="e">
        <v>#DIV/0!</v>
      </c>
    </row>
    <row r="50" spans="1:12" x14ac:dyDescent="0.4">
      <c r="A50" s="39" t="s">
        <v>80</v>
      </c>
      <c r="B50" s="124">
        <v>1679</v>
      </c>
      <c r="C50" s="125">
        <v>1764</v>
      </c>
      <c r="D50" s="46">
        <v>0.95181405895691606</v>
      </c>
      <c r="E50" s="44">
        <v>-85</v>
      </c>
      <c r="F50" s="124">
        <v>2700</v>
      </c>
      <c r="G50" s="125">
        <v>2700</v>
      </c>
      <c r="H50" s="43">
        <v>1</v>
      </c>
      <c r="I50" s="37">
        <v>0</v>
      </c>
      <c r="J50" s="36">
        <v>0.62185185185185188</v>
      </c>
      <c r="K50" s="36">
        <v>0.65333333333333332</v>
      </c>
      <c r="L50" s="35">
        <v>-3.1481481481481444E-2</v>
      </c>
    </row>
    <row r="51" spans="1:12" x14ac:dyDescent="0.4">
      <c r="A51" s="45" t="s">
        <v>78</v>
      </c>
      <c r="B51" s="126">
        <v>804</v>
      </c>
      <c r="C51" s="123">
        <v>1395</v>
      </c>
      <c r="D51" s="46">
        <v>0.57634408602150533</v>
      </c>
      <c r="E51" s="44">
        <v>-591</v>
      </c>
      <c r="F51" s="126">
        <v>1200</v>
      </c>
      <c r="G51" s="123">
        <v>2700</v>
      </c>
      <c r="H51" s="43">
        <v>0.44444444444444442</v>
      </c>
      <c r="I51" s="37">
        <v>-1500</v>
      </c>
      <c r="J51" s="36">
        <v>0.67</v>
      </c>
      <c r="K51" s="43">
        <v>0.51666666666666672</v>
      </c>
      <c r="L51" s="42">
        <v>0.15333333333333332</v>
      </c>
    </row>
    <row r="52" spans="1:12" x14ac:dyDescent="0.4">
      <c r="A52" s="39" t="s">
        <v>79</v>
      </c>
      <c r="B52" s="126">
        <v>1134</v>
      </c>
      <c r="C52" s="125">
        <v>1204</v>
      </c>
      <c r="D52" s="46">
        <v>0.94186046511627908</v>
      </c>
      <c r="E52" s="37">
        <v>-70</v>
      </c>
      <c r="F52" s="126">
        <v>2700</v>
      </c>
      <c r="G52" s="125">
        <v>2694</v>
      </c>
      <c r="H52" s="36">
        <v>1.0022271714922049</v>
      </c>
      <c r="I52" s="37">
        <v>6</v>
      </c>
      <c r="J52" s="36">
        <v>0.42</v>
      </c>
      <c r="K52" s="36">
        <v>0.44691907943578324</v>
      </c>
      <c r="L52" s="35">
        <v>-2.6919079435783255E-2</v>
      </c>
    </row>
    <row r="53" spans="1:12" x14ac:dyDescent="0.4">
      <c r="A53" s="39" t="s">
        <v>75</v>
      </c>
      <c r="B53" s="126">
        <v>2196</v>
      </c>
      <c r="C53" s="125">
        <v>2598</v>
      </c>
      <c r="D53" s="46">
        <v>0.84526558891454961</v>
      </c>
      <c r="E53" s="37">
        <v>-402</v>
      </c>
      <c r="F53" s="126">
        <v>3652</v>
      </c>
      <c r="G53" s="125">
        <v>3720</v>
      </c>
      <c r="H53" s="36">
        <v>0.98172043010752685</v>
      </c>
      <c r="I53" s="37">
        <v>-68</v>
      </c>
      <c r="J53" s="36">
        <v>0.60131434830230013</v>
      </c>
      <c r="K53" s="36">
        <v>0.69838709677419353</v>
      </c>
      <c r="L53" s="35">
        <v>-9.70727484718934E-2</v>
      </c>
    </row>
    <row r="54" spans="1:12" x14ac:dyDescent="0.4">
      <c r="A54" s="39" t="s">
        <v>77</v>
      </c>
      <c r="B54" s="126">
        <v>521</v>
      </c>
      <c r="C54" s="125">
        <v>759</v>
      </c>
      <c r="D54" s="46">
        <v>0.686429512516469</v>
      </c>
      <c r="E54" s="37">
        <v>-238</v>
      </c>
      <c r="F54" s="126">
        <v>1200</v>
      </c>
      <c r="G54" s="125">
        <v>1200</v>
      </c>
      <c r="H54" s="36">
        <v>1</v>
      </c>
      <c r="I54" s="37">
        <v>0</v>
      </c>
      <c r="J54" s="36">
        <v>0.43416666666666665</v>
      </c>
      <c r="K54" s="36">
        <v>0.63249999999999995</v>
      </c>
      <c r="L54" s="35">
        <v>-0.19833333333333331</v>
      </c>
    </row>
    <row r="55" spans="1:12" x14ac:dyDescent="0.4">
      <c r="A55" s="39" t="s">
        <v>76</v>
      </c>
      <c r="B55" s="124">
        <v>770</v>
      </c>
      <c r="C55" s="123">
        <v>1043</v>
      </c>
      <c r="D55" s="60">
        <v>0.73825503355704702</v>
      </c>
      <c r="E55" s="44">
        <v>-273</v>
      </c>
      <c r="F55" s="124">
        <v>1200</v>
      </c>
      <c r="G55" s="123">
        <v>1660</v>
      </c>
      <c r="H55" s="43">
        <v>0.72289156626506024</v>
      </c>
      <c r="I55" s="44">
        <v>-460</v>
      </c>
      <c r="J55" s="43">
        <v>0.64166666666666672</v>
      </c>
      <c r="K55" s="43">
        <v>0.62831325301204821</v>
      </c>
      <c r="L55" s="42">
        <v>1.3353413654618507E-2</v>
      </c>
    </row>
    <row r="56" spans="1:12" x14ac:dyDescent="0.4">
      <c r="A56" s="41" t="s">
        <v>246</v>
      </c>
      <c r="B56" s="119">
        <v>0</v>
      </c>
      <c r="C56" s="118">
        <v>0</v>
      </c>
      <c r="D56" s="32" t="e">
        <v>#DIV/0!</v>
      </c>
      <c r="E56" s="33">
        <v>0</v>
      </c>
      <c r="F56" s="119">
        <v>0</v>
      </c>
      <c r="G56" s="118">
        <v>0</v>
      </c>
      <c r="H56" s="32" t="e">
        <v>#DIV/0!</v>
      </c>
      <c r="I56" s="33">
        <v>0</v>
      </c>
      <c r="J56" s="32" t="e">
        <v>#DIV/0!</v>
      </c>
      <c r="K56" s="43" t="e">
        <v>#DIV/0!</v>
      </c>
      <c r="L56" s="42" t="e">
        <v>#DIV/0!</v>
      </c>
    </row>
    <row r="57" spans="1:12" s="31" customFormat="1" x14ac:dyDescent="0.4">
      <c r="A57" s="100" t="s">
        <v>192</v>
      </c>
      <c r="B57" s="122">
        <v>969</v>
      </c>
      <c r="C57" s="122">
        <v>0</v>
      </c>
      <c r="D57" s="68" t="e">
        <v>#DIV/0!</v>
      </c>
      <c r="E57" s="74">
        <v>969</v>
      </c>
      <c r="F57" s="122">
        <v>1502</v>
      </c>
      <c r="G57" s="122">
        <v>0</v>
      </c>
      <c r="H57" s="68" t="e">
        <v>#DIV/0!</v>
      </c>
      <c r="I57" s="73">
        <v>1502</v>
      </c>
      <c r="J57" s="68">
        <v>0.64513981358189076</v>
      </c>
      <c r="K57" s="68" t="e">
        <v>#DIV/0!</v>
      </c>
      <c r="L57" s="72" t="e">
        <v>#DIV/0!</v>
      </c>
    </row>
    <row r="58" spans="1:12" s="31" customFormat="1" x14ac:dyDescent="0.4">
      <c r="A58" s="41" t="s">
        <v>245</v>
      </c>
      <c r="B58" s="120">
        <v>219</v>
      </c>
      <c r="C58" s="120">
        <v>0</v>
      </c>
      <c r="D58" s="46" t="e">
        <v>#DIV/0!</v>
      </c>
      <c r="E58" s="85">
        <v>219</v>
      </c>
      <c r="F58" s="120">
        <v>299</v>
      </c>
      <c r="G58" s="120">
        <v>0</v>
      </c>
      <c r="H58" s="46" t="e">
        <v>#DIV/0!</v>
      </c>
      <c r="I58" s="63">
        <v>299</v>
      </c>
      <c r="J58" s="46">
        <v>0.73244147157190631</v>
      </c>
      <c r="K58" s="46" t="e">
        <v>#DIV/0!</v>
      </c>
      <c r="L58" s="59" t="e">
        <v>#DIV/0!</v>
      </c>
    </row>
    <row r="59" spans="1:12" s="31" customFormat="1" x14ac:dyDescent="0.4">
      <c r="A59" s="39" t="s">
        <v>244</v>
      </c>
      <c r="B59" s="125">
        <v>186</v>
      </c>
      <c r="C59" s="125">
        <v>0</v>
      </c>
      <c r="D59" s="46" t="e">
        <v>#DIV/0!</v>
      </c>
      <c r="E59" s="85">
        <v>186</v>
      </c>
      <c r="F59" s="125">
        <v>298</v>
      </c>
      <c r="G59" s="125">
        <v>0</v>
      </c>
      <c r="H59" s="46" t="e">
        <v>#DIV/0!</v>
      </c>
      <c r="I59" s="63">
        <v>298</v>
      </c>
      <c r="J59" s="46">
        <v>0.62416107382550334</v>
      </c>
      <c r="K59" s="46" t="e">
        <v>#DIV/0!</v>
      </c>
      <c r="L59" s="59" t="e">
        <v>#DIV/0!</v>
      </c>
    </row>
    <row r="60" spans="1:12" s="31" customFormat="1" x14ac:dyDescent="0.4">
      <c r="A60" s="38" t="s">
        <v>191</v>
      </c>
      <c r="B60" s="120">
        <v>154</v>
      </c>
      <c r="C60" s="121">
        <v>0</v>
      </c>
      <c r="D60" s="46" t="e">
        <v>#DIV/0!</v>
      </c>
      <c r="E60" s="85">
        <v>154</v>
      </c>
      <c r="F60" s="121">
        <v>298</v>
      </c>
      <c r="G60" s="120">
        <v>0</v>
      </c>
      <c r="H60" s="46" t="e">
        <v>#DIV/0!</v>
      </c>
      <c r="I60" s="63">
        <v>298</v>
      </c>
      <c r="J60" s="46">
        <v>0.51677852348993292</v>
      </c>
      <c r="K60" s="46" t="e">
        <v>#DIV/0!</v>
      </c>
      <c r="L60" s="59" t="e">
        <v>#DIV/0!</v>
      </c>
    </row>
    <row r="61" spans="1:12" s="31" customFormat="1" x14ac:dyDescent="0.4">
      <c r="A61" s="34" t="s">
        <v>190</v>
      </c>
      <c r="B61" s="118">
        <v>410</v>
      </c>
      <c r="C61" s="119">
        <v>0</v>
      </c>
      <c r="D61" s="46" t="e">
        <v>#DIV/0!</v>
      </c>
      <c r="E61" s="67">
        <v>410</v>
      </c>
      <c r="F61" s="119">
        <v>607</v>
      </c>
      <c r="G61" s="118">
        <v>0</v>
      </c>
      <c r="H61" s="36" t="e">
        <v>#DIV/0!</v>
      </c>
      <c r="I61" s="44">
        <v>607</v>
      </c>
      <c r="J61" s="36">
        <v>0.67545304777594728</v>
      </c>
      <c r="K61" s="36" t="e">
        <v>#DIV/0!</v>
      </c>
      <c r="L61" s="35" t="e">
        <v>#DIV/0!</v>
      </c>
    </row>
    <row r="62" spans="1:12" x14ac:dyDescent="0.4">
      <c r="A62" s="66" t="s">
        <v>93</v>
      </c>
      <c r="B62" s="117"/>
      <c r="C62" s="117"/>
      <c r="D62" s="115"/>
      <c r="E62" s="116"/>
      <c r="F62" s="117"/>
      <c r="G62" s="117"/>
      <c r="H62" s="115"/>
      <c r="I62" s="116"/>
      <c r="J62" s="115"/>
      <c r="K62" s="115"/>
      <c r="L62" s="114"/>
    </row>
    <row r="63" spans="1:12" x14ac:dyDescent="0.4">
      <c r="A63" s="113" t="s">
        <v>189</v>
      </c>
      <c r="B63" s="112"/>
      <c r="C63" s="111"/>
      <c r="D63" s="110"/>
      <c r="E63" s="109"/>
      <c r="F63" s="112"/>
      <c r="G63" s="111"/>
      <c r="H63" s="110"/>
      <c r="I63" s="109"/>
      <c r="J63" s="108"/>
      <c r="K63" s="108"/>
      <c r="L63" s="107"/>
    </row>
    <row r="64" spans="1:12" x14ac:dyDescent="0.4">
      <c r="A64" s="45" t="s">
        <v>188</v>
      </c>
      <c r="B64" s="237"/>
      <c r="C64" s="236"/>
      <c r="D64" s="235"/>
      <c r="E64" s="234"/>
      <c r="F64" s="237"/>
      <c r="G64" s="236"/>
      <c r="H64" s="235"/>
      <c r="I64" s="234"/>
      <c r="J64" s="233"/>
      <c r="K64" s="233"/>
      <c r="L64" s="232"/>
    </row>
    <row r="65" spans="1:12" x14ac:dyDescent="0.4">
      <c r="A65" s="34" t="s">
        <v>256</v>
      </c>
      <c r="B65" s="106"/>
      <c r="C65" s="105"/>
      <c r="D65" s="104"/>
      <c r="E65" s="103"/>
      <c r="F65" s="106"/>
      <c r="G65" s="105"/>
      <c r="H65" s="104"/>
      <c r="I65" s="103"/>
      <c r="J65" s="102"/>
      <c r="K65" s="102"/>
      <c r="L65" s="101"/>
    </row>
    <row r="66" spans="1:12" x14ac:dyDescent="0.4">
      <c r="A66" s="66" t="s">
        <v>187</v>
      </c>
      <c r="B66" s="213"/>
      <c r="C66" s="212"/>
      <c r="D66" s="211"/>
      <c r="E66" s="210"/>
      <c r="F66" s="213"/>
      <c r="G66" s="212"/>
      <c r="H66" s="211"/>
      <c r="I66" s="210"/>
      <c r="J66" s="209"/>
      <c r="K66" s="209"/>
      <c r="L66" s="208"/>
    </row>
    <row r="67" spans="1:12" x14ac:dyDescent="0.4">
      <c r="A67" s="151" t="s">
        <v>265</v>
      </c>
      <c r="B67" s="214"/>
      <c r="C67" s="212"/>
      <c r="D67" s="211"/>
      <c r="E67" s="210"/>
      <c r="F67" s="213"/>
      <c r="G67" s="212"/>
      <c r="H67" s="211"/>
      <c r="I67" s="210"/>
      <c r="J67" s="209"/>
      <c r="K67" s="209"/>
      <c r="L67" s="208"/>
    </row>
    <row r="68" spans="1:12" x14ac:dyDescent="0.4">
      <c r="A68" s="28" t="s">
        <v>185</v>
      </c>
      <c r="C68" s="28"/>
      <c r="E68" s="29"/>
      <c r="G68" s="28"/>
      <c r="I68" s="29"/>
      <c r="K68" s="28"/>
    </row>
    <row r="69" spans="1:12" x14ac:dyDescent="0.4">
      <c r="A69" s="28" t="s">
        <v>184</v>
      </c>
      <c r="C69" s="28"/>
      <c r="E69" s="29"/>
      <c r="G69" s="28"/>
      <c r="I69" s="29"/>
      <c r="K69" s="28"/>
    </row>
    <row r="70" spans="1:12" x14ac:dyDescent="0.4">
      <c r="A70" s="28" t="s">
        <v>183</v>
      </c>
    </row>
    <row r="71" spans="1:12" x14ac:dyDescent="0.4">
      <c r="A71" s="28" t="s">
        <v>227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2010年1月上旬航空旅客輸送実績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４月(中旬)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140</v>
      </c>
      <c r="C4" s="269" t="s">
        <v>139</v>
      </c>
      <c r="D4" s="274" t="s">
        <v>90</v>
      </c>
      <c r="E4" s="274"/>
      <c r="F4" s="275" t="s">
        <v>140</v>
      </c>
      <c r="G4" s="275" t="s">
        <v>139</v>
      </c>
      <c r="H4" s="274" t="s">
        <v>90</v>
      </c>
      <c r="I4" s="274"/>
      <c r="J4" s="275" t="s">
        <v>140</v>
      </c>
      <c r="K4" s="275" t="s">
        <v>139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132</v>
      </c>
      <c r="B6" s="171">
        <v>151924</v>
      </c>
      <c r="C6" s="171">
        <v>176610</v>
      </c>
      <c r="D6" s="76">
        <v>0.86022309042523071</v>
      </c>
      <c r="E6" s="77">
        <v>-24686</v>
      </c>
      <c r="F6" s="171">
        <v>226670</v>
      </c>
      <c r="G6" s="171">
        <v>239006</v>
      </c>
      <c r="H6" s="76">
        <v>0.94838623298159874</v>
      </c>
      <c r="I6" s="77">
        <v>-12336</v>
      </c>
      <c r="J6" s="76">
        <v>0.67024308466051974</v>
      </c>
      <c r="K6" s="76">
        <v>0.73893542421529168</v>
      </c>
      <c r="L6" s="90">
        <v>-6.8692339554771942E-2</v>
      </c>
    </row>
    <row r="7" spans="1:17" s="58" customFormat="1" x14ac:dyDescent="0.4">
      <c r="A7" s="66" t="s">
        <v>87</v>
      </c>
      <c r="B7" s="171">
        <v>72252</v>
      </c>
      <c r="C7" s="171">
        <v>88187</v>
      </c>
      <c r="D7" s="76">
        <v>0.81930443262612407</v>
      </c>
      <c r="E7" s="77">
        <v>-15935</v>
      </c>
      <c r="F7" s="171">
        <v>111573</v>
      </c>
      <c r="G7" s="171">
        <v>117053</v>
      </c>
      <c r="H7" s="76">
        <v>0.95318360059118523</v>
      </c>
      <c r="I7" s="77">
        <v>-5480</v>
      </c>
      <c r="J7" s="76">
        <v>0.64757602645801404</v>
      </c>
      <c r="K7" s="76">
        <v>0.75339376180021012</v>
      </c>
      <c r="L7" s="90">
        <v>-0.10581773534219607</v>
      </c>
    </row>
    <row r="8" spans="1:17" x14ac:dyDescent="0.4">
      <c r="A8" s="69" t="s">
        <v>131</v>
      </c>
      <c r="B8" s="172">
        <v>58188</v>
      </c>
      <c r="C8" s="172">
        <v>70857</v>
      </c>
      <c r="D8" s="88">
        <v>0.82120326855497694</v>
      </c>
      <c r="E8" s="74">
        <v>-12669</v>
      </c>
      <c r="F8" s="172">
        <v>92028</v>
      </c>
      <c r="G8" s="172">
        <v>95313</v>
      </c>
      <c r="H8" s="88">
        <v>0.96553460703156968</v>
      </c>
      <c r="I8" s="74">
        <v>-3285</v>
      </c>
      <c r="J8" s="88">
        <v>0.63228582605294037</v>
      </c>
      <c r="K8" s="88">
        <v>0.74341380504233423</v>
      </c>
      <c r="L8" s="87">
        <v>-0.11112797898939386</v>
      </c>
    </row>
    <row r="9" spans="1:17" x14ac:dyDescent="0.4">
      <c r="A9" s="38" t="s">
        <v>84</v>
      </c>
      <c r="B9" s="138">
        <v>34221</v>
      </c>
      <c r="C9" s="138">
        <v>39512</v>
      </c>
      <c r="D9" s="82">
        <v>0.86609131403118045</v>
      </c>
      <c r="E9" s="83">
        <v>-5291</v>
      </c>
      <c r="F9" s="138">
        <v>54900</v>
      </c>
      <c r="G9" s="138">
        <v>51966</v>
      </c>
      <c r="H9" s="82">
        <v>1.0564599930723935</v>
      </c>
      <c r="I9" s="83">
        <v>2934</v>
      </c>
      <c r="J9" s="82">
        <v>0.62333333333333329</v>
      </c>
      <c r="K9" s="82">
        <v>0.76034330138937001</v>
      </c>
      <c r="L9" s="81">
        <v>-0.13700996805603671</v>
      </c>
    </row>
    <row r="10" spans="1:17" x14ac:dyDescent="0.4">
      <c r="A10" s="39" t="s">
        <v>86</v>
      </c>
      <c r="B10" s="138">
        <v>4581</v>
      </c>
      <c r="C10" s="138">
        <v>4853</v>
      </c>
      <c r="D10" s="84">
        <v>0.94395219451885437</v>
      </c>
      <c r="E10" s="71">
        <v>-272</v>
      </c>
      <c r="F10" s="138">
        <v>5000</v>
      </c>
      <c r="G10" s="138">
        <v>5000</v>
      </c>
      <c r="H10" s="84">
        <v>1</v>
      </c>
      <c r="I10" s="71">
        <v>0</v>
      </c>
      <c r="J10" s="84">
        <v>0.91620000000000001</v>
      </c>
      <c r="K10" s="84">
        <v>0.97060000000000002</v>
      </c>
      <c r="L10" s="89">
        <v>-5.4400000000000004E-2</v>
      </c>
    </row>
    <row r="11" spans="1:17" x14ac:dyDescent="0.4">
      <c r="A11" s="39" t="s">
        <v>106</v>
      </c>
      <c r="B11" s="138">
        <v>6998</v>
      </c>
      <c r="C11" s="138">
        <v>7136</v>
      </c>
      <c r="D11" s="84">
        <v>0.98066143497757852</v>
      </c>
      <c r="E11" s="71">
        <v>-138</v>
      </c>
      <c r="F11" s="138">
        <v>10453</v>
      </c>
      <c r="G11" s="138">
        <v>10442</v>
      </c>
      <c r="H11" s="84">
        <v>1.00105343803869</v>
      </c>
      <c r="I11" s="71">
        <v>11</v>
      </c>
      <c r="J11" s="84">
        <v>0.66947287859944515</v>
      </c>
      <c r="K11" s="84">
        <v>0.68339398582647004</v>
      </c>
      <c r="L11" s="89">
        <v>-1.3921107227024887E-2</v>
      </c>
    </row>
    <row r="12" spans="1:17" x14ac:dyDescent="0.4">
      <c r="A12" s="39" t="s">
        <v>82</v>
      </c>
      <c r="B12" s="138">
        <v>5957</v>
      </c>
      <c r="C12" s="138">
        <v>6630</v>
      </c>
      <c r="D12" s="84">
        <v>0.89849170437405734</v>
      </c>
      <c r="E12" s="71">
        <v>-673</v>
      </c>
      <c r="F12" s="138">
        <v>9590</v>
      </c>
      <c r="G12" s="138">
        <v>10655</v>
      </c>
      <c r="H12" s="84">
        <v>0.90004692632566874</v>
      </c>
      <c r="I12" s="71">
        <v>-1065</v>
      </c>
      <c r="J12" s="84">
        <v>0.62116788321167882</v>
      </c>
      <c r="K12" s="84">
        <v>0.62224307836696391</v>
      </c>
      <c r="L12" s="89">
        <v>-1.0751951552850914E-3</v>
      </c>
    </row>
    <row r="13" spans="1:17" x14ac:dyDescent="0.4">
      <c r="A13" s="39" t="s">
        <v>83</v>
      </c>
      <c r="B13" s="138">
        <v>6431</v>
      </c>
      <c r="C13" s="138">
        <v>8467</v>
      </c>
      <c r="D13" s="84">
        <v>0.75953702610133456</v>
      </c>
      <c r="E13" s="71">
        <v>-2036</v>
      </c>
      <c r="F13" s="138">
        <v>12085</v>
      </c>
      <c r="G13" s="138">
        <v>12370</v>
      </c>
      <c r="H13" s="84">
        <v>0.97696038803556995</v>
      </c>
      <c r="I13" s="71">
        <v>-285</v>
      </c>
      <c r="J13" s="84">
        <v>0.53214729002896155</v>
      </c>
      <c r="K13" s="84">
        <v>0.68447857720291028</v>
      </c>
      <c r="L13" s="89">
        <v>-0.15233128717394873</v>
      </c>
    </row>
    <row r="14" spans="1:17" x14ac:dyDescent="0.4">
      <c r="A14" s="41" t="s">
        <v>130</v>
      </c>
      <c r="B14" s="138">
        <v>0</v>
      </c>
      <c r="C14" s="138">
        <v>0</v>
      </c>
      <c r="D14" s="84" t="e">
        <v>#DIV/0!</v>
      </c>
      <c r="E14" s="85">
        <v>0</v>
      </c>
      <c r="F14" s="138">
        <v>0</v>
      </c>
      <c r="G14" s="138">
        <v>0</v>
      </c>
      <c r="H14" s="82" t="e">
        <v>#DIV/0!</v>
      </c>
      <c r="I14" s="83">
        <v>0</v>
      </c>
      <c r="J14" s="84" t="e">
        <v>#DIV/0!</v>
      </c>
      <c r="K14" s="84" t="e">
        <v>#DIV/0!</v>
      </c>
      <c r="L14" s="156" t="e">
        <v>#DIV/0!</v>
      </c>
    </row>
    <row r="15" spans="1:17" x14ac:dyDescent="0.4">
      <c r="A15" s="45" t="s">
        <v>129</v>
      </c>
      <c r="B15" s="138">
        <v>0</v>
      </c>
      <c r="C15" s="138">
        <v>4259</v>
      </c>
      <c r="D15" s="84">
        <v>0</v>
      </c>
      <c r="E15" s="71">
        <v>-4259</v>
      </c>
      <c r="F15" s="138">
        <v>0</v>
      </c>
      <c r="G15" s="138">
        <v>4880</v>
      </c>
      <c r="H15" s="82">
        <v>0</v>
      </c>
      <c r="I15" s="83">
        <v>-4880</v>
      </c>
      <c r="J15" s="86" t="e">
        <v>#DIV/0!</v>
      </c>
      <c r="K15" s="86">
        <v>0.87274590163934429</v>
      </c>
      <c r="L15" s="78" t="e">
        <v>#DIV/0!</v>
      </c>
    </row>
    <row r="16" spans="1:17" x14ac:dyDescent="0.4">
      <c r="A16" s="45" t="s">
        <v>128</v>
      </c>
      <c r="B16" s="121">
        <v>0</v>
      </c>
      <c r="C16" s="121">
        <v>0</v>
      </c>
      <c r="D16" s="86" t="e">
        <v>#DIV/0!</v>
      </c>
      <c r="E16" s="70">
        <v>0</v>
      </c>
      <c r="F16" s="121">
        <v>0</v>
      </c>
      <c r="G16" s="121">
        <v>0</v>
      </c>
      <c r="H16" s="86" t="e">
        <v>#DIV/0!</v>
      </c>
      <c r="I16" s="85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13628</v>
      </c>
      <c r="C17" s="172">
        <v>16836</v>
      </c>
      <c r="D17" s="88">
        <v>0.80945592777381803</v>
      </c>
      <c r="E17" s="74">
        <v>-3208</v>
      </c>
      <c r="F17" s="172">
        <v>18765</v>
      </c>
      <c r="G17" s="172">
        <v>20960</v>
      </c>
      <c r="H17" s="88">
        <v>0.89527671755725191</v>
      </c>
      <c r="I17" s="74">
        <v>-2195</v>
      </c>
      <c r="J17" s="88">
        <v>0.72624567013056218</v>
      </c>
      <c r="K17" s="88">
        <v>0.80324427480916027</v>
      </c>
      <c r="L17" s="87">
        <v>-7.6998604678598093E-2</v>
      </c>
    </row>
    <row r="18" spans="1:12" x14ac:dyDescent="0.4">
      <c r="A18" s="38" t="s">
        <v>126</v>
      </c>
      <c r="B18" s="125">
        <v>0</v>
      </c>
      <c r="C18" s="138">
        <v>909</v>
      </c>
      <c r="D18" s="82">
        <v>0</v>
      </c>
      <c r="E18" s="83">
        <v>-909</v>
      </c>
      <c r="F18" s="138">
        <v>0</v>
      </c>
      <c r="G18" s="128">
        <v>1500</v>
      </c>
      <c r="H18" s="82">
        <v>0</v>
      </c>
      <c r="I18" s="83">
        <v>-1500</v>
      </c>
      <c r="J18" s="82" t="e">
        <v>#DIV/0!</v>
      </c>
      <c r="K18" s="82">
        <v>0.60599999999999998</v>
      </c>
      <c r="L18" s="81" t="e">
        <v>#DIV/0!</v>
      </c>
    </row>
    <row r="19" spans="1:12" x14ac:dyDescent="0.4">
      <c r="A19" s="39" t="s">
        <v>106</v>
      </c>
      <c r="B19" s="173">
        <v>0</v>
      </c>
      <c r="C19" s="138">
        <v>1227</v>
      </c>
      <c r="D19" s="84">
        <v>0</v>
      </c>
      <c r="E19" s="71">
        <v>-1227</v>
      </c>
      <c r="F19" s="138">
        <v>0</v>
      </c>
      <c r="G19" s="128">
        <v>1500</v>
      </c>
      <c r="H19" s="84">
        <v>0</v>
      </c>
      <c r="I19" s="71">
        <v>-1500</v>
      </c>
      <c r="J19" s="84" t="e">
        <v>#DIV/0!</v>
      </c>
      <c r="K19" s="84">
        <v>0.81799999999999995</v>
      </c>
      <c r="L19" s="89" t="e">
        <v>#DIV/0!</v>
      </c>
    </row>
    <row r="20" spans="1:12" x14ac:dyDescent="0.4">
      <c r="A20" s="39" t="s">
        <v>98</v>
      </c>
      <c r="B20" s="125">
        <v>876</v>
      </c>
      <c r="C20" s="138">
        <v>1103</v>
      </c>
      <c r="D20" s="84">
        <v>0.79419764279238436</v>
      </c>
      <c r="E20" s="71">
        <v>-227</v>
      </c>
      <c r="F20" s="138">
        <v>1455</v>
      </c>
      <c r="G20" s="128">
        <v>1460</v>
      </c>
      <c r="H20" s="84">
        <v>0.99657534246575341</v>
      </c>
      <c r="I20" s="71">
        <v>-5</v>
      </c>
      <c r="J20" s="84">
        <v>0.60206185567010306</v>
      </c>
      <c r="K20" s="84">
        <v>0.7554794520547945</v>
      </c>
      <c r="L20" s="89">
        <v>-0.15341759638469143</v>
      </c>
    </row>
    <row r="21" spans="1:12" x14ac:dyDescent="0.4">
      <c r="A21" s="39" t="s">
        <v>125</v>
      </c>
      <c r="B21" s="125">
        <v>2287</v>
      </c>
      <c r="C21" s="138">
        <v>2672</v>
      </c>
      <c r="D21" s="84">
        <v>0.85591317365269459</v>
      </c>
      <c r="E21" s="71">
        <v>-385</v>
      </c>
      <c r="F21" s="138">
        <v>3000</v>
      </c>
      <c r="G21" s="128">
        <v>3000</v>
      </c>
      <c r="H21" s="84">
        <v>1</v>
      </c>
      <c r="I21" s="71">
        <v>0</v>
      </c>
      <c r="J21" s="84">
        <v>0.76233333333333331</v>
      </c>
      <c r="K21" s="84">
        <v>0.89066666666666672</v>
      </c>
      <c r="L21" s="89">
        <v>-0.12833333333333341</v>
      </c>
    </row>
    <row r="22" spans="1:12" x14ac:dyDescent="0.4">
      <c r="A22" s="39" t="s">
        <v>124</v>
      </c>
      <c r="B22" s="123">
        <v>1063</v>
      </c>
      <c r="C22" s="138">
        <v>1359</v>
      </c>
      <c r="D22" s="79">
        <v>0.78219278881530541</v>
      </c>
      <c r="E22" s="70">
        <v>-296</v>
      </c>
      <c r="F22" s="138">
        <v>1500</v>
      </c>
      <c r="G22" s="128">
        <v>1500</v>
      </c>
      <c r="H22" s="79">
        <v>1</v>
      </c>
      <c r="I22" s="70">
        <v>0</v>
      </c>
      <c r="J22" s="79">
        <v>0.70866666666666667</v>
      </c>
      <c r="K22" s="79">
        <v>0.90600000000000003</v>
      </c>
      <c r="L22" s="78">
        <v>-0.19733333333333336</v>
      </c>
    </row>
    <row r="23" spans="1:12" x14ac:dyDescent="0.4">
      <c r="A23" s="45" t="s">
        <v>123</v>
      </c>
      <c r="B23" s="125">
        <v>0</v>
      </c>
      <c r="C23" s="138">
        <v>0</v>
      </c>
      <c r="D23" s="84" t="e">
        <v>#DIV/0!</v>
      </c>
      <c r="E23" s="71">
        <v>0</v>
      </c>
      <c r="F23" s="138">
        <v>0</v>
      </c>
      <c r="G23" s="128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122</v>
      </c>
      <c r="B24" s="125">
        <v>1027</v>
      </c>
      <c r="C24" s="138">
        <v>1346</v>
      </c>
      <c r="D24" s="84">
        <v>0.76300148588410099</v>
      </c>
      <c r="E24" s="71">
        <v>-319</v>
      </c>
      <c r="F24" s="138">
        <v>1500</v>
      </c>
      <c r="G24" s="128">
        <v>1500</v>
      </c>
      <c r="H24" s="84">
        <v>1</v>
      </c>
      <c r="I24" s="71">
        <v>0</v>
      </c>
      <c r="J24" s="84">
        <v>0.68466666666666665</v>
      </c>
      <c r="K24" s="84">
        <v>0.89733333333333332</v>
      </c>
      <c r="L24" s="89">
        <v>-0.21266666666666667</v>
      </c>
    </row>
    <row r="25" spans="1:12" x14ac:dyDescent="0.4">
      <c r="A25" s="39" t="s">
        <v>121</v>
      </c>
      <c r="B25" s="125">
        <v>1035</v>
      </c>
      <c r="C25" s="138">
        <v>860</v>
      </c>
      <c r="D25" s="84">
        <v>1.2034883720930232</v>
      </c>
      <c r="E25" s="71">
        <v>175</v>
      </c>
      <c r="F25" s="138">
        <v>1500</v>
      </c>
      <c r="G25" s="128">
        <v>1500</v>
      </c>
      <c r="H25" s="84">
        <v>1</v>
      </c>
      <c r="I25" s="71">
        <v>0</v>
      </c>
      <c r="J25" s="84">
        <v>0.69</v>
      </c>
      <c r="K25" s="84">
        <v>0.57333333333333336</v>
      </c>
      <c r="L25" s="89">
        <v>0.11666666666666659</v>
      </c>
    </row>
    <row r="26" spans="1:12" x14ac:dyDescent="0.4">
      <c r="A26" s="39" t="s">
        <v>120</v>
      </c>
      <c r="B26" s="128">
        <v>0</v>
      </c>
      <c r="C26" s="138"/>
      <c r="D26" s="84" t="e">
        <v>#DIV/0!</v>
      </c>
      <c r="E26" s="71">
        <v>0</v>
      </c>
      <c r="F26" s="138">
        <v>0</v>
      </c>
      <c r="G26" s="128"/>
      <c r="H26" s="84" t="e">
        <v>#DIV/0!</v>
      </c>
      <c r="I26" s="71">
        <v>0</v>
      </c>
      <c r="J26" s="84" t="e">
        <v>#DIV/0!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3">
        <v>708</v>
      </c>
      <c r="C27" s="138">
        <v>783</v>
      </c>
      <c r="D27" s="79">
        <v>0.90421455938697315</v>
      </c>
      <c r="E27" s="70">
        <v>-75</v>
      </c>
      <c r="F27" s="138">
        <v>1050</v>
      </c>
      <c r="G27" s="128">
        <v>900</v>
      </c>
      <c r="H27" s="79">
        <v>1.1666666666666667</v>
      </c>
      <c r="I27" s="70">
        <v>150</v>
      </c>
      <c r="J27" s="79">
        <v>0.67428571428571427</v>
      </c>
      <c r="K27" s="79">
        <v>0.87</v>
      </c>
      <c r="L27" s="78">
        <v>-0.19571428571428573</v>
      </c>
    </row>
    <row r="28" spans="1:12" x14ac:dyDescent="0.4">
      <c r="A28" s="45" t="s">
        <v>118</v>
      </c>
      <c r="B28" s="125">
        <v>0</v>
      </c>
      <c r="C28" s="138">
        <v>514</v>
      </c>
      <c r="D28" s="84">
        <v>0</v>
      </c>
      <c r="E28" s="71">
        <v>-514</v>
      </c>
      <c r="F28" s="138">
        <v>0</v>
      </c>
      <c r="G28" s="128">
        <v>600</v>
      </c>
      <c r="H28" s="84">
        <v>0</v>
      </c>
      <c r="I28" s="71">
        <v>-600</v>
      </c>
      <c r="J28" s="84" t="e">
        <v>#DIV/0!</v>
      </c>
      <c r="K28" s="84">
        <v>0.85666666666666669</v>
      </c>
      <c r="L28" s="89" t="e">
        <v>#DIV/0!</v>
      </c>
    </row>
    <row r="29" spans="1:12" x14ac:dyDescent="0.4">
      <c r="A29" s="39" t="s">
        <v>117</v>
      </c>
      <c r="B29" s="125">
        <v>1495</v>
      </c>
      <c r="C29" s="138">
        <v>1446</v>
      </c>
      <c r="D29" s="84">
        <v>1.0338865836791149</v>
      </c>
      <c r="E29" s="71">
        <v>49</v>
      </c>
      <c r="F29" s="138">
        <v>1650</v>
      </c>
      <c r="G29" s="128">
        <v>1500</v>
      </c>
      <c r="H29" s="84">
        <v>1.1000000000000001</v>
      </c>
      <c r="I29" s="71">
        <v>150</v>
      </c>
      <c r="J29" s="84">
        <v>0.90606060606060601</v>
      </c>
      <c r="K29" s="84">
        <v>0.96399999999999997</v>
      </c>
      <c r="L29" s="89">
        <v>-5.7939393939393957E-2</v>
      </c>
    </row>
    <row r="30" spans="1:12" x14ac:dyDescent="0.4">
      <c r="A30" s="45" t="s">
        <v>116</v>
      </c>
      <c r="B30" s="123">
        <v>0</v>
      </c>
      <c r="C30" s="138">
        <v>1458</v>
      </c>
      <c r="D30" s="79">
        <v>0</v>
      </c>
      <c r="E30" s="70">
        <v>-1458</v>
      </c>
      <c r="F30" s="138">
        <v>0</v>
      </c>
      <c r="G30" s="128">
        <v>1500</v>
      </c>
      <c r="H30" s="79">
        <v>0</v>
      </c>
      <c r="I30" s="70">
        <v>-1500</v>
      </c>
      <c r="J30" s="79" t="e">
        <v>#DIV/0!</v>
      </c>
      <c r="K30" s="79">
        <v>0.97199999999999998</v>
      </c>
      <c r="L30" s="78" t="e">
        <v>#DIV/0!</v>
      </c>
    </row>
    <row r="31" spans="1:12" x14ac:dyDescent="0.4">
      <c r="A31" s="45" t="s">
        <v>115</v>
      </c>
      <c r="B31" s="123">
        <v>1169</v>
      </c>
      <c r="C31" s="121">
        <v>1262</v>
      </c>
      <c r="D31" s="79">
        <v>0.92630744849445323</v>
      </c>
      <c r="E31" s="70">
        <v>-93</v>
      </c>
      <c r="F31" s="121">
        <v>1500</v>
      </c>
      <c r="G31" s="120">
        <v>1500</v>
      </c>
      <c r="H31" s="79">
        <v>1</v>
      </c>
      <c r="I31" s="70">
        <v>0</v>
      </c>
      <c r="J31" s="79">
        <v>0.77933333333333332</v>
      </c>
      <c r="K31" s="79">
        <v>0.84133333333333338</v>
      </c>
      <c r="L31" s="78">
        <v>-6.2000000000000055E-2</v>
      </c>
    </row>
    <row r="32" spans="1:12" x14ac:dyDescent="0.4">
      <c r="A32" s="39" t="s">
        <v>114</v>
      </c>
      <c r="B32" s="125">
        <v>1043</v>
      </c>
      <c r="C32" s="126">
        <v>1127</v>
      </c>
      <c r="D32" s="84">
        <v>0.92546583850931674</v>
      </c>
      <c r="E32" s="71">
        <v>-84</v>
      </c>
      <c r="F32" s="126">
        <v>1500</v>
      </c>
      <c r="G32" s="126">
        <v>1500</v>
      </c>
      <c r="H32" s="84">
        <v>1</v>
      </c>
      <c r="I32" s="71">
        <v>0</v>
      </c>
      <c r="J32" s="84">
        <v>0.69533333333333336</v>
      </c>
      <c r="K32" s="84">
        <v>0.7513333333333333</v>
      </c>
      <c r="L32" s="89">
        <v>-5.5999999999999939E-2</v>
      </c>
    </row>
    <row r="33" spans="1:12" x14ac:dyDescent="0.4">
      <c r="A33" s="45" t="s">
        <v>138</v>
      </c>
      <c r="B33" s="123">
        <v>2925</v>
      </c>
      <c r="C33" s="121">
        <v>770</v>
      </c>
      <c r="D33" s="79">
        <v>3.7987012987012987</v>
      </c>
      <c r="E33" s="70">
        <v>2155</v>
      </c>
      <c r="F33" s="121">
        <v>4110</v>
      </c>
      <c r="G33" s="120">
        <v>1500</v>
      </c>
      <c r="H33" s="79">
        <v>2.74</v>
      </c>
      <c r="I33" s="70">
        <v>2610</v>
      </c>
      <c r="J33" s="79">
        <v>0.71167883211678828</v>
      </c>
      <c r="K33" s="79">
        <v>0.51333333333333331</v>
      </c>
      <c r="L33" s="78">
        <v>0.19834549878345498</v>
      </c>
    </row>
    <row r="34" spans="1:12" x14ac:dyDescent="0.4">
      <c r="A34" s="69" t="s">
        <v>112</v>
      </c>
      <c r="B34" s="172">
        <v>436</v>
      </c>
      <c r="C34" s="172">
        <v>494</v>
      </c>
      <c r="D34" s="88">
        <v>0.88259109311740891</v>
      </c>
      <c r="E34" s="74">
        <v>-58</v>
      </c>
      <c r="F34" s="172">
        <v>780</v>
      </c>
      <c r="G34" s="172">
        <v>780</v>
      </c>
      <c r="H34" s="88">
        <v>1</v>
      </c>
      <c r="I34" s="74">
        <v>0</v>
      </c>
      <c r="J34" s="88">
        <v>0.55897435897435899</v>
      </c>
      <c r="K34" s="88">
        <v>0.6333333333333333</v>
      </c>
      <c r="L34" s="87">
        <v>-7.4358974358974317E-2</v>
      </c>
    </row>
    <row r="35" spans="1:12" x14ac:dyDescent="0.4">
      <c r="A35" s="38" t="s">
        <v>111</v>
      </c>
      <c r="B35" s="138">
        <v>260</v>
      </c>
      <c r="C35" s="138">
        <v>295</v>
      </c>
      <c r="D35" s="82">
        <v>0.88135593220338981</v>
      </c>
      <c r="E35" s="83">
        <v>-35</v>
      </c>
      <c r="F35" s="138">
        <v>390</v>
      </c>
      <c r="G35" s="138">
        <v>390</v>
      </c>
      <c r="H35" s="82">
        <v>1</v>
      </c>
      <c r="I35" s="83">
        <v>0</v>
      </c>
      <c r="J35" s="82">
        <v>0.66666666666666663</v>
      </c>
      <c r="K35" s="82">
        <v>0.75641025641025639</v>
      </c>
      <c r="L35" s="81">
        <v>-8.9743589743589758E-2</v>
      </c>
    </row>
    <row r="36" spans="1:12" x14ac:dyDescent="0.4">
      <c r="A36" s="39" t="s">
        <v>110</v>
      </c>
      <c r="B36" s="138">
        <v>176</v>
      </c>
      <c r="C36" s="138">
        <v>199</v>
      </c>
      <c r="D36" s="84">
        <v>0.88442211055276387</v>
      </c>
      <c r="E36" s="71">
        <v>-23</v>
      </c>
      <c r="F36" s="138">
        <v>390</v>
      </c>
      <c r="G36" s="138">
        <v>390</v>
      </c>
      <c r="H36" s="84">
        <v>1</v>
      </c>
      <c r="I36" s="71">
        <v>0</v>
      </c>
      <c r="J36" s="84">
        <v>0.45128205128205129</v>
      </c>
      <c r="K36" s="84">
        <v>0.51025641025641022</v>
      </c>
      <c r="L36" s="89">
        <v>-5.8974358974358931E-2</v>
      </c>
    </row>
    <row r="37" spans="1:12" s="58" customFormat="1" x14ac:dyDescent="0.4">
      <c r="A37" s="66" t="s">
        <v>85</v>
      </c>
      <c r="B37" s="137">
        <v>79672</v>
      </c>
      <c r="C37" s="137">
        <v>88423</v>
      </c>
      <c r="D37" s="76">
        <v>0.9010325367834161</v>
      </c>
      <c r="E37" s="77">
        <v>-8751</v>
      </c>
      <c r="F37" s="137">
        <v>115097</v>
      </c>
      <c r="G37" s="137">
        <v>121953</v>
      </c>
      <c r="H37" s="76">
        <v>0.94378162078833649</v>
      </c>
      <c r="I37" s="77">
        <v>-6856</v>
      </c>
      <c r="J37" s="76">
        <v>0.69221613074189592</v>
      </c>
      <c r="K37" s="76">
        <v>0.72505801415299331</v>
      </c>
      <c r="L37" s="90">
        <v>-3.2841883411097395E-2</v>
      </c>
    </row>
    <row r="38" spans="1:12" s="58" customFormat="1" x14ac:dyDescent="0.4">
      <c r="A38" s="69" t="s">
        <v>109</v>
      </c>
      <c r="B38" s="171">
        <v>79183</v>
      </c>
      <c r="C38" s="171">
        <v>88423</v>
      </c>
      <c r="D38" s="76">
        <v>0.89550230143740883</v>
      </c>
      <c r="E38" s="77">
        <v>-9240</v>
      </c>
      <c r="F38" s="171">
        <v>114182</v>
      </c>
      <c r="G38" s="171">
        <v>121953</v>
      </c>
      <c r="H38" s="76">
        <v>0.93627873033053721</v>
      </c>
      <c r="I38" s="77">
        <v>-7771</v>
      </c>
      <c r="J38" s="76">
        <v>0.69348058362964393</v>
      </c>
      <c r="K38" s="76">
        <v>0.72505801415299331</v>
      </c>
      <c r="L38" s="90">
        <v>-3.1577430523349381E-2</v>
      </c>
    </row>
    <row r="39" spans="1:12" x14ac:dyDescent="0.4">
      <c r="A39" s="39" t="s">
        <v>84</v>
      </c>
      <c r="B39" s="169">
        <v>31356</v>
      </c>
      <c r="C39" s="169">
        <v>31692</v>
      </c>
      <c r="D39" s="170">
        <v>0.98939795531995456</v>
      </c>
      <c r="E39" s="70">
        <v>-336</v>
      </c>
      <c r="F39" s="169">
        <v>43874</v>
      </c>
      <c r="G39" s="169">
        <v>43732</v>
      </c>
      <c r="H39" s="79">
        <v>1.0032470502149455</v>
      </c>
      <c r="I39" s="70">
        <v>142</v>
      </c>
      <c r="J39" s="79">
        <v>0.7146829557368829</v>
      </c>
      <c r="K39" s="79">
        <v>0.72468672825391023</v>
      </c>
      <c r="L39" s="78">
        <v>-1.0003772517027332E-2</v>
      </c>
    </row>
    <row r="40" spans="1:12" x14ac:dyDescent="0.4">
      <c r="A40" s="39" t="s">
        <v>108</v>
      </c>
      <c r="B40" s="159">
        <v>1549</v>
      </c>
      <c r="C40" s="159">
        <v>1694</v>
      </c>
      <c r="D40" s="84">
        <v>0.91440377804014172</v>
      </c>
      <c r="E40" s="71">
        <v>-145</v>
      </c>
      <c r="F40" s="160">
        <v>2160</v>
      </c>
      <c r="G40" s="159">
        <v>2160</v>
      </c>
      <c r="H40" s="84">
        <v>1</v>
      </c>
      <c r="I40" s="71">
        <v>0</v>
      </c>
      <c r="J40" s="84">
        <v>0.71712962962962967</v>
      </c>
      <c r="K40" s="84">
        <v>0.78425925925925921</v>
      </c>
      <c r="L40" s="89">
        <v>-6.7129629629629539E-2</v>
      </c>
    </row>
    <row r="41" spans="1:12" x14ac:dyDescent="0.4">
      <c r="A41" s="39" t="s">
        <v>107</v>
      </c>
      <c r="B41" s="159">
        <v>4852</v>
      </c>
      <c r="C41" s="159">
        <v>4010</v>
      </c>
      <c r="D41" s="84">
        <v>1.2099750623441397</v>
      </c>
      <c r="E41" s="71">
        <v>842</v>
      </c>
      <c r="F41" s="160">
        <v>5140</v>
      </c>
      <c r="G41" s="159">
        <v>5220</v>
      </c>
      <c r="H41" s="166">
        <v>0.98467432950191569</v>
      </c>
      <c r="I41" s="71">
        <v>-80</v>
      </c>
      <c r="J41" s="84">
        <v>0.94396887159533072</v>
      </c>
      <c r="K41" s="84">
        <v>0.76819923371647514</v>
      </c>
      <c r="L41" s="89">
        <v>0.17576963787885558</v>
      </c>
    </row>
    <row r="42" spans="1:12" x14ac:dyDescent="0.4">
      <c r="A42" s="45" t="s">
        <v>106</v>
      </c>
      <c r="B42" s="159">
        <v>6543</v>
      </c>
      <c r="C42" s="159">
        <v>10012</v>
      </c>
      <c r="D42" s="165">
        <v>0.65351578106272468</v>
      </c>
      <c r="E42" s="91">
        <v>-3469</v>
      </c>
      <c r="F42" s="159">
        <v>10650</v>
      </c>
      <c r="G42" s="159">
        <v>15039</v>
      </c>
      <c r="H42" s="166">
        <v>0.70815878715340119</v>
      </c>
      <c r="I42" s="71">
        <v>-4389</v>
      </c>
      <c r="J42" s="84">
        <v>0.61436619718309859</v>
      </c>
      <c r="K42" s="84">
        <v>0.66573575370702842</v>
      </c>
      <c r="L42" s="89">
        <v>-5.1369556523929827E-2</v>
      </c>
    </row>
    <row r="43" spans="1:12" x14ac:dyDescent="0.4">
      <c r="A43" s="45" t="s">
        <v>105</v>
      </c>
      <c r="B43" s="159">
        <v>3515</v>
      </c>
      <c r="C43" s="159">
        <v>5646</v>
      </c>
      <c r="D43" s="165">
        <v>0.62256464753808005</v>
      </c>
      <c r="E43" s="91">
        <v>-2131</v>
      </c>
      <c r="F43" s="159">
        <v>4900</v>
      </c>
      <c r="G43" s="159">
        <v>7240</v>
      </c>
      <c r="H43" s="166">
        <v>0.67679558011049723</v>
      </c>
      <c r="I43" s="71">
        <v>-2340</v>
      </c>
      <c r="J43" s="84">
        <v>0.71734693877551026</v>
      </c>
      <c r="K43" s="84">
        <v>0.77983425414364638</v>
      </c>
      <c r="L43" s="89">
        <v>-6.248731536813612E-2</v>
      </c>
    </row>
    <row r="44" spans="1:12" x14ac:dyDescent="0.4">
      <c r="A44" s="39" t="s">
        <v>82</v>
      </c>
      <c r="B44" s="159">
        <v>10218</v>
      </c>
      <c r="C44" s="159">
        <v>12511</v>
      </c>
      <c r="D44" s="165">
        <v>0.81672128526896326</v>
      </c>
      <c r="E44" s="91">
        <v>-2293</v>
      </c>
      <c r="F44" s="168">
        <v>16552</v>
      </c>
      <c r="G44" s="168">
        <v>18054</v>
      </c>
      <c r="H44" s="166">
        <v>0.91680514013515013</v>
      </c>
      <c r="I44" s="71">
        <v>-1502</v>
      </c>
      <c r="J44" s="84">
        <v>0.61732721121314649</v>
      </c>
      <c r="K44" s="84">
        <v>0.69297662567852003</v>
      </c>
      <c r="L44" s="89">
        <v>-7.5649414465373543E-2</v>
      </c>
    </row>
    <row r="45" spans="1:12" x14ac:dyDescent="0.4">
      <c r="A45" s="39" t="s">
        <v>83</v>
      </c>
      <c r="B45" s="159">
        <v>7177</v>
      </c>
      <c r="C45" s="159">
        <v>8721</v>
      </c>
      <c r="D45" s="165">
        <v>0.82295608301800249</v>
      </c>
      <c r="E45" s="70">
        <v>-1544</v>
      </c>
      <c r="F45" s="160">
        <v>10800</v>
      </c>
      <c r="G45" s="159">
        <v>10890</v>
      </c>
      <c r="H45" s="166">
        <v>0.99173553719008267</v>
      </c>
      <c r="I45" s="71">
        <v>-90</v>
      </c>
      <c r="J45" s="84">
        <v>0.66453703703703704</v>
      </c>
      <c r="K45" s="84">
        <v>0.80082644628099175</v>
      </c>
      <c r="L45" s="89">
        <v>-0.13628940924395472</v>
      </c>
    </row>
    <row r="46" spans="1:12" x14ac:dyDescent="0.4">
      <c r="A46" s="39" t="s">
        <v>81</v>
      </c>
      <c r="B46" s="159">
        <v>1942</v>
      </c>
      <c r="C46" s="159">
        <v>2189</v>
      </c>
      <c r="D46" s="165">
        <v>0.88716308816811329</v>
      </c>
      <c r="E46" s="70">
        <v>-247</v>
      </c>
      <c r="F46" s="162">
        <v>2700</v>
      </c>
      <c r="G46" s="161">
        <v>2790</v>
      </c>
      <c r="H46" s="163">
        <v>0.967741935483871</v>
      </c>
      <c r="I46" s="71">
        <v>-90</v>
      </c>
      <c r="J46" s="84">
        <v>0.71925925925925926</v>
      </c>
      <c r="K46" s="84">
        <v>0.78458781362007168</v>
      </c>
      <c r="L46" s="89">
        <v>-6.5328554360812419E-2</v>
      </c>
    </row>
    <row r="47" spans="1:12" x14ac:dyDescent="0.4">
      <c r="A47" s="39" t="s">
        <v>104</v>
      </c>
      <c r="B47" s="159">
        <v>1156</v>
      </c>
      <c r="C47" s="159">
        <v>1124</v>
      </c>
      <c r="D47" s="165">
        <v>1.0284697508896796</v>
      </c>
      <c r="E47" s="70">
        <v>32</v>
      </c>
      <c r="F47" s="160">
        <v>1660</v>
      </c>
      <c r="G47" s="159">
        <v>1660</v>
      </c>
      <c r="H47" s="167">
        <v>1</v>
      </c>
      <c r="I47" s="71">
        <v>0</v>
      </c>
      <c r="J47" s="84">
        <v>0.69638554216867465</v>
      </c>
      <c r="K47" s="84">
        <v>0.67710843373493979</v>
      </c>
      <c r="L47" s="89">
        <v>1.9277108433734869E-2</v>
      </c>
    </row>
    <row r="48" spans="1:12" x14ac:dyDescent="0.4">
      <c r="A48" s="39" t="s">
        <v>80</v>
      </c>
      <c r="B48" s="159">
        <v>2433</v>
      </c>
      <c r="C48" s="159">
        <v>2683</v>
      </c>
      <c r="D48" s="165">
        <v>0.90682072307118899</v>
      </c>
      <c r="E48" s="70">
        <v>-250</v>
      </c>
      <c r="F48" s="160">
        <v>2700</v>
      </c>
      <c r="G48" s="159">
        <v>2790</v>
      </c>
      <c r="H48" s="166">
        <v>0.967741935483871</v>
      </c>
      <c r="I48" s="71">
        <v>-90</v>
      </c>
      <c r="J48" s="84">
        <v>0.90111111111111108</v>
      </c>
      <c r="K48" s="84">
        <v>0.96164874551971324</v>
      </c>
      <c r="L48" s="89">
        <v>-6.0537634408602159E-2</v>
      </c>
    </row>
    <row r="49" spans="1:12" x14ac:dyDescent="0.4">
      <c r="A49" s="45" t="s">
        <v>78</v>
      </c>
      <c r="B49" s="159">
        <v>1323</v>
      </c>
      <c r="C49" s="159">
        <v>1284</v>
      </c>
      <c r="D49" s="165">
        <v>1.030373831775701</v>
      </c>
      <c r="E49" s="70">
        <v>39</v>
      </c>
      <c r="F49" s="162">
        <v>2700</v>
      </c>
      <c r="G49" s="161">
        <v>2790</v>
      </c>
      <c r="H49" s="166">
        <v>0.967741935483871</v>
      </c>
      <c r="I49" s="71">
        <v>-90</v>
      </c>
      <c r="J49" s="84">
        <v>0.49</v>
      </c>
      <c r="K49" s="79">
        <v>0.46021505376344085</v>
      </c>
      <c r="L49" s="78">
        <v>2.978494623655914E-2</v>
      </c>
    </row>
    <row r="50" spans="1:12" x14ac:dyDescent="0.4">
      <c r="A50" s="39" t="s">
        <v>79</v>
      </c>
      <c r="B50" s="159">
        <v>2391</v>
      </c>
      <c r="C50" s="159">
        <v>2448</v>
      </c>
      <c r="D50" s="165">
        <v>0.97671568627450978</v>
      </c>
      <c r="E50" s="71">
        <v>-57</v>
      </c>
      <c r="F50" s="160">
        <v>2698</v>
      </c>
      <c r="G50" s="161">
        <v>2788</v>
      </c>
      <c r="H50" s="163">
        <v>0.96771879483500722</v>
      </c>
      <c r="I50" s="71">
        <v>-90</v>
      </c>
      <c r="J50" s="84">
        <v>0.88621200889547813</v>
      </c>
      <c r="K50" s="84">
        <v>0.87804878048780488</v>
      </c>
      <c r="L50" s="89">
        <v>8.1632284076732509E-3</v>
      </c>
    </row>
    <row r="51" spans="1:12" x14ac:dyDescent="0.4">
      <c r="A51" s="39" t="s">
        <v>75</v>
      </c>
      <c r="B51" s="159">
        <v>2190</v>
      </c>
      <c r="C51" s="159">
        <v>2550</v>
      </c>
      <c r="D51" s="165">
        <v>0.85882352941176465</v>
      </c>
      <c r="E51" s="71">
        <v>-360</v>
      </c>
      <c r="F51" s="164">
        <v>3465</v>
      </c>
      <c r="G51" s="159">
        <v>3780</v>
      </c>
      <c r="H51" s="163">
        <v>0.91666666666666663</v>
      </c>
      <c r="I51" s="71">
        <v>-315</v>
      </c>
      <c r="J51" s="84">
        <v>0.63203463203463206</v>
      </c>
      <c r="K51" s="84">
        <v>0.67460317460317465</v>
      </c>
      <c r="L51" s="89">
        <v>-4.2568542568542589E-2</v>
      </c>
    </row>
    <row r="52" spans="1:12" x14ac:dyDescent="0.4">
      <c r="A52" s="39" t="s">
        <v>77</v>
      </c>
      <c r="B52" s="159">
        <v>726</v>
      </c>
      <c r="C52" s="159">
        <v>951</v>
      </c>
      <c r="D52" s="82">
        <v>0.76340694006309151</v>
      </c>
      <c r="E52" s="71">
        <v>-225</v>
      </c>
      <c r="F52" s="162">
        <v>1200</v>
      </c>
      <c r="G52" s="161">
        <v>1360</v>
      </c>
      <c r="H52" s="84">
        <v>0.88235294117647056</v>
      </c>
      <c r="I52" s="71">
        <v>-160</v>
      </c>
      <c r="J52" s="84">
        <v>0.60499999999999998</v>
      </c>
      <c r="K52" s="84">
        <v>0.6992647058823529</v>
      </c>
      <c r="L52" s="89">
        <v>-9.4264705882352917E-2</v>
      </c>
    </row>
    <row r="53" spans="1:12" x14ac:dyDescent="0.4">
      <c r="A53" s="39" t="s">
        <v>76</v>
      </c>
      <c r="B53" s="159">
        <v>1007</v>
      </c>
      <c r="C53" s="159">
        <v>908</v>
      </c>
      <c r="D53" s="82">
        <v>1.1090308370044053</v>
      </c>
      <c r="E53" s="71">
        <v>99</v>
      </c>
      <c r="F53" s="160">
        <v>1660</v>
      </c>
      <c r="G53" s="159">
        <v>1660</v>
      </c>
      <c r="H53" s="84">
        <v>1</v>
      </c>
      <c r="I53" s="71">
        <v>0</v>
      </c>
      <c r="J53" s="84">
        <v>0.6066265060240964</v>
      </c>
      <c r="K53" s="84">
        <v>0.54698795180722892</v>
      </c>
      <c r="L53" s="89">
        <v>5.9638554216867479E-2</v>
      </c>
    </row>
    <row r="54" spans="1:12" x14ac:dyDescent="0.4">
      <c r="A54" s="41" t="s">
        <v>103</v>
      </c>
      <c r="B54" s="157">
        <v>805</v>
      </c>
      <c r="C54" s="157">
        <v>0</v>
      </c>
      <c r="D54" s="86" t="e">
        <v>#DIV/0!</v>
      </c>
      <c r="E54" s="70">
        <v>805</v>
      </c>
      <c r="F54" s="158">
        <v>1323</v>
      </c>
      <c r="G54" s="157">
        <v>0</v>
      </c>
      <c r="H54" s="79" t="e">
        <v>#DIV/0!</v>
      </c>
      <c r="I54" s="70">
        <v>1323</v>
      </c>
      <c r="J54" s="79">
        <v>0.60846560846560849</v>
      </c>
      <c r="K54" s="79" t="e">
        <v>#DIV/0!</v>
      </c>
      <c r="L54" s="78" t="e">
        <v>#DIV/0!</v>
      </c>
    </row>
    <row r="55" spans="1:12" x14ac:dyDescent="0.4">
      <c r="A55" s="69" t="s">
        <v>102</v>
      </c>
      <c r="B55" s="122">
        <v>489</v>
      </c>
      <c r="C55" s="122">
        <v>0</v>
      </c>
      <c r="D55" s="88" t="e">
        <v>#DIV/0!</v>
      </c>
      <c r="E55" s="74">
        <v>489</v>
      </c>
      <c r="F55" s="122">
        <v>915</v>
      </c>
      <c r="G55" s="122">
        <v>0</v>
      </c>
      <c r="H55" s="88" t="e">
        <v>#DIV/0!</v>
      </c>
      <c r="I55" s="74">
        <v>915</v>
      </c>
      <c r="J55" s="88">
        <v>0.53442622950819674</v>
      </c>
      <c r="K55" s="88" t="e">
        <v>#DIV/0!</v>
      </c>
      <c r="L55" s="87" t="e">
        <v>#DIV/0!</v>
      </c>
    </row>
    <row r="56" spans="1:12" x14ac:dyDescent="0.4">
      <c r="A56" s="38" t="s">
        <v>101</v>
      </c>
      <c r="B56" s="120">
        <v>111</v>
      </c>
      <c r="C56" s="120">
        <v>0</v>
      </c>
      <c r="D56" s="86" t="e">
        <v>#DIV/0!</v>
      </c>
      <c r="E56" s="85">
        <v>111</v>
      </c>
      <c r="F56" s="120">
        <v>300</v>
      </c>
      <c r="G56" s="120">
        <v>0</v>
      </c>
      <c r="H56" s="86" t="e">
        <v>#DIV/0!</v>
      </c>
      <c r="I56" s="85">
        <v>300</v>
      </c>
      <c r="J56" s="86">
        <v>0.37</v>
      </c>
      <c r="K56" s="86" t="e">
        <v>#DIV/0!</v>
      </c>
      <c r="L56" s="156" t="e">
        <v>#DIV/0!</v>
      </c>
    </row>
    <row r="57" spans="1:12" x14ac:dyDescent="0.4">
      <c r="A57" s="34" t="s">
        <v>100</v>
      </c>
      <c r="B57" s="118">
        <v>378</v>
      </c>
      <c r="C57" s="118">
        <v>0</v>
      </c>
      <c r="D57" s="95" t="e">
        <v>#DIV/0!</v>
      </c>
      <c r="E57" s="67">
        <v>378</v>
      </c>
      <c r="F57" s="118">
        <v>615</v>
      </c>
      <c r="G57" s="118">
        <v>0</v>
      </c>
      <c r="H57" s="95" t="e">
        <v>#DIV/0!</v>
      </c>
      <c r="I57" s="67">
        <v>615</v>
      </c>
      <c r="J57" s="95">
        <v>0.61463414634146341</v>
      </c>
      <c r="K57" s="95" t="e">
        <v>#DIV/0!</v>
      </c>
      <c r="L57" s="94" t="e">
        <v>#DIV/0!</v>
      </c>
    </row>
    <row r="58" spans="1:12" x14ac:dyDescent="0.4">
      <c r="A58" s="66" t="s">
        <v>93</v>
      </c>
      <c r="B58" s="155"/>
      <c r="C58" s="155"/>
      <c r="D58" s="153"/>
      <c r="E58" s="154"/>
      <c r="F58" s="155"/>
      <c r="G58" s="155"/>
      <c r="H58" s="153"/>
      <c r="I58" s="154"/>
      <c r="J58" s="153"/>
      <c r="K58" s="153"/>
      <c r="L58" s="152"/>
    </row>
    <row r="59" spans="1:12" x14ac:dyDescent="0.4">
      <c r="A59" s="151" t="s">
        <v>99</v>
      </c>
      <c r="B59" s="150"/>
      <c r="C59" s="149"/>
      <c r="D59" s="148"/>
      <c r="E59" s="147"/>
      <c r="F59" s="150"/>
      <c r="G59" s="149"/>
      <c r="H59" s="148"/>
      <c r="I59" s="147"/>
      <c r="J59" s="146"/>
      <c r="K59" s="146"/>
      <c r="L59" s="145"/>
    </row>
    <row r="60" spans="1:12" x14ac:dyDescent="0.4">
      <c r="A60" s="98" t="s">
        <v>137</v>
      </c>
      <c r="B60" s="144"/>
      <c r="C60" s="143"/>
      <c r="D60" s="142"/>
      <c r="E60" s="141"/>
      <c r="F60" s="144"/>
      <c r="G60" s="143"/>
      <c r="H60" s="142"/>
      <c r="I60" s="141"/>
      <c r="J60" s="140"/>
      <c r="K60" s="140"/>
      <c r="L60" s="139"/>
    </row>
    <row r="61" spans="1:12" x14ac:dyDescent="0.4">
      <c r="A61" s="28" t="s">
        <v>97</v>
      </c>
      <c r="C61" s="31"/>
      <c r="E61" s="62"/>
      <c r="G61" s="31"/>
      <c r="I61" s="62"/>
      <c r="K61" s="31"/>
    </row>
    <row r="62" spans="1:12" x14ac:dyDescent="0.4">
      <c r="A62" s="28" t="s">
        <v>96</v>
      </c>
      <c r="C62" s="31"/>
      <c r="E62" s="62"/>
      <c r="G62" s="31"/>
      <c r="I62" s="62"/>
      <c r="K62" s="31"/>
    </row>
    <row r="63" spans="1:12" s="28" customFormat="1" x14ac:dyDescent="0.4">
      <c r="A63" s="28" t="s">
        <v>95</v>
      </c>
      <c r="B63" s="29"/>
      <c r="C63" s="29"/>
      <c r="F63" s="29"/>
      <c r="G63" s="29"/>
      <c r="J63" s="29"/>
      <c r="K63" s="2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2009年4月中旬航空旅客輸送実績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１月(中旬)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272</v>
      </c>
      <c r="C4" s="269" t="s">
        <v>271</v>
      </c>
      <c r="D4" s="274" t="s">
        <v>90</v>
      </c>
      <c r="E4" s="274"/>
      <c r="F4" s="275" t="s">
        <v>272</v>
      </c>
      <c r="G4" s="275" t="s">
        <v>271</v>
      </c>
      <c r="H4" s="274" t="s">
        <v>90</v>
      </c>
      <c r="I4" s="274"/>
      <c r="J4" s="275" t="s">
        <v>272</v>
      </c>
      <c r="K4" s="275" t="s">
        <v>271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120297</v>
      </c>
      <c r="C6" s="171">
        <v>129412</v>
      </c>
      <c r="D6" s="76">
        <v>0.92956603715265973</v>
      </c>
      <c r="E6" s="77">
        <v>-9115</v>
      </c>
      <c r="F6" s="171">
        <v>220693</v>
      </c>
      <c r="G6" s="171">
        <v>223891</v>
      </c>
      <c r="H6" s="76">
        <v>0.98571626371761256</v>
      </c>
      <c r="I6" s="77">
        <v>-3198</v>
      </c>
      <c r="J6" s="76">
        <v>0.54508751976727854</v>
      </c>
      <c r="K6" s="76">
        <v>0.5780134083102938</v>
      </c>
      <c r="L6" s="90">
        <v>-3.2925888543015258E-2</v>
      </c>
    </row>
    <row r="7" spans="1:17" s="58" customFormat="1" x14ac:dyDescent="0.4">
      <c r="A7" s="66" t="s">
        <v>87</v>
      </c>
      <c r="B7" s="171">
        <v>58882</v>
      </c>
      <c r="C7" s="171">
        <v>64432</v>
      </c>
      <c r="D7" s="76">
        <v>0.91386267693071765</v>
      </c>
      <c r="E7" s="77">
        <v>-5550</v>
      </c>
      <c r="F7" s="171">
        <v>110157</v>
      </c>
      <c r="G7" s="171">
        <v>108767</v>
      </c>
      <c r="H7" s="76">
        <v>1.0127796114630356</v>
      </c>
      <c r="I7" s="77">
        <v>1390</v>
      </c>
      <c r="J7" s="76">
        <v>0.53452799186615463</v>
      </c>
      <c r="K7" s="76">
        <v>0.59238555811965021</v>
      </c>
      <c r="L7" s="90">
        <v>-5.7857566253495585E-2</v>
      </c>
    </row>
    <row r="8" spans="1:17" x14ac:dyDescent="0.4">
      <c r="A8" s="100" t="s">
        <v>222</v>
      </c>
      <c r="B8" s="172">
        <v>48512</v>
      </c>
      <c r="C8" s="172">
        <v>52357</v>
      </c>
      <c r="D8" s="88">
        <v>0.92656187329296946</v>
      </c>
      <c r="E8" s="74">
        <v>-3845</v>
      </c>
      <c r="F8" s="172">
        <v>88823</v>
      </c>
      <c r="G8" s="172">
        <v>86273</v>
      </c>
      <c r="H8" s="88">
        <v>1.0295573354351883</v>
      </c>
      <c r="I8" s="74">
        <v>2550</v>
      </c>
      <c r="J8" s="88">
        <v>0.54616484469112725</v>
      </c>
      <c r="K8" s="88">
        <v>0.6068758476000603</v>
      </c>
      <c r="L8" s="87">
        <v>-6.0711002908933054E-2</v>
      </c>
    </row>
    <row r="9" spans="1:17" x14ac:dyDescent="0.4">
      <c r="A9" s="38" t="s">
        <v>84</v>
      </c>
      <c r="B9" s="138">
        <v>30740</v>
      </c>
      <c r="C9" s="138">
        <v>34494</v>
      </c>
      <c r="D9" s="82">
        <v>0.89116947874992747</v>
      </c>
      <c r="E9" s="83">
        <v>-3754</v>
      </c>
      <c r="F9" s="138">
        <v>52433</v>
      </c>
      <c r="G9" s="138">
        <v>52613</v>
      </c>
      <c r="H9" s="82">
        <v>0.99657879231368673</v>
      </c>
      <c r="I9" s="83">
        <v>-180</v>
      </c>
      <c r="J9" s="82">
        <v>0.58627200427211867</v>
      </c>
      <c r="K9" s="82">
        <v>0.65561743295383268</v>
      </c>
      <c r="L9" s="81">
        <v>-6.9345428681714005E-2</v>
      </c>
    </row>
    <row r="10" spans="1:17" x14ac:dyDescent="0.4">
      <c r="A10" s="39" t="s">
        <v>86</v>
      </c>
      <c r="B10" s="138">
        <v>2888</v>
      </c>
      <c r="C10" s="138">
        <v>2706</v>
      </c>
      <c r="D10" s="84">
        <v>1.0672579453067257</v>
      </c>
      <c r="E10" s="71">
        <v>182</v>
      </c>
      <c r="F10" s="138">
        <v>5000</v>
      </c>
      <c r="G10" s="138">
        <v>5000</v>
      </c>
      <c r="H10" s="84">
        <v>1</v>
      </c>
      <c r="I10" s="71">
        <v>0</v>
      </c>
      <c r="J10" s="84">
        <v>0.5776</v>
      </c>
      <c r="K10" s="84">
        <v>0.54120000000000001</v>
      </c>
      <c r="L10" s="89">
        <v>3.6399999999999988E-2</v>
      </c>
    </row>
    <row r="11" spans="1:17" x14ac:dyDescent="0.4">
      <c r="A11" s="39" t="s">
        <v>197</v>
      </c>
      <c r="B11" s="138">
        <v>4461</v>
      </c>
      <c r="C11" s="138">
        <v>3999</v>
      </c>
      <c r="D11" s="84">
        <v>1.1155288822205551</v>
      </c>
      <c r="E11" s="71">
        <v>462</v>
      </c>
      <c r="F11" s="138">
        <v>8210</v>
      </c>
      <c r="G11" s="138">
        <v>6720</v>
      </c>
      <c r="H11" s="84">
        <v>1.2217261904761905</v>
      </c>
      <c r="I11" s="71">
        <v>1490</v>
      </c>
      <c r="J11" s="84">
        <v>0.5433617539585871</v>
      </c>
      <c r="K11" s="84">
        <v>0.59508928571428577</v>
      </c>
      <c r="L11" s="89">
        <v>-5.1727531755698664E-2</v>
      </c>
    </row>
    <row r="12" spans="1:17" x14ac:dyDescent="0.4">
      <c r="A12" s="39" t="s">
        <v>82</v>
      </c>
      <c r="B12" s="138">
        <v>4713</v>
      </c>
      <c r="C12" s="138">
        <v>4407</v>
      </c>
      <c r="D12" s="84">
        <v>1.0694349897889721</v>
      </c>
      <c r="E12" s="71">
        <v>306</v>
      </c>
      <c r="F12" s="138">
        <v>9570</v>
      </c>
      <c r="G12" s="138">
        <v>9570</v>
      </c>
      <c r="H12" s="84">
        <v>1</v>
      </c>
      <c r="I12" s="71">
        <v>0</v>
      </c>
      <c r="J12" s="84">
        <v>0.49247648902821317</v>
      </c>
      <c r="K12" s="84">
        <v>0.46050156739811915</v>
      </c>
      <c r="L12" s="89">
        <v>3.1974921630094022E-2</v>
      </c>
    </row>
    <row r="13" spans="1:17" x14ac:dyDescent="0.4">
      <c r="A13" s="39" t="s">
        <v>83</v>
      </c>
      <c r="B13" s="138">
        <v>5304</v>
      </c>
      <c r="C13" s="138">
        <v>6751</v>
      </c>
      <c r="D13" s="84">
        <v>0.78566138349874093</v>
      </c>
      <c r="E13" s="71">
        <v>-1447</v>
      </c>
      <c r="F13" s="138">
        <v>12370</v>
      </c>
      <c r="G13" s="138">
        <v>12370</v>
      </c>
      <c r="H13" s="84">
        <v>1</v>
      </c>
      <c r="I13" s="71">
        <v>0</v>
      </c>
      <c r="J13" s="84">
        <v>0.42877930476960385</v>
      </c>
      <c r="K13" s="84">
        <v>0.54575586095392081</v>
      </c>
      <c r="L13" s="89">
        <v>-0.11697655618431696</v>
      </c>
    </row>
    <row r="14" spans="1:17" x14ac:dyDescent="0.4">
      <c r="A14" s="41" t="s">
        <v>266</v>
      </c>
      <c r="B14" s="138">
        <v>406</v>
      </c>
      <c r="C14" s="138">
        <v>0</v>
      </c>
      <c r="D14" s="84" t="e">
        <v>#DIV/0!</v>
      </c>
      <c r="E14" s="71">
        <v>406</v>
      </c>
      <c r="F14" s="138">
        <v>1240</v>
      </c>
      <c r="G14" s="138">
        <v>0</v>
      </c>
      <c r="H14" s="84" t="e">
        <v>#DIV/0!</v>
      </c>
      <c r="I14" s="71">
        <v>1240</v>
      </c>
      <c r="J14" s="84">
        <v>0.32741935483870965</v>
      </c>
      <c r="K14" s="84" t="e">
        <v>#DIV/0!</v>
      </c>
      <c r="L14" s="89" t="e">
        <v>#DIV/0!</v>
      </c>
    </row>
    <row r="15" spans="1:17" x14ac:dyDescent="0.4">
      <c r="A15" s="41" t="s">
        <v>221</v>
      </c>
      <c r="B15" s="138">
        <v>0</v>
      </c>
      <c r="C15" s="138">
        <v>0</v>
      </c>
      <c r="D15" s="84" t="e">
        <v>#DIV/0!</v>
      </c>
      <c r="E15" s="85">
        <v>0</v>
      </c>
      <c r="F15" s="138">
        <v>0</v>
      </c>
      <c r="G15" s="138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56" t="e">
        <v>#DIV/0!</v>
      </c>
    </row>
    <row r="16" spans="1:17" x14ac:dyDescent="0.4">
      <c r="A16" s="45" t="s">
        <v>220</v>
      </c>
      <c r="B16" s="138">
        <v>0</v>
      </c>
      <c r="C16" s="138">
        <v>0</v>
      </c>
      <c r="D16" s="84" t="e">
        <v>#DIV/0!</v>
      </c>
      <c r="E16" s="71">
        <v>0</v>
      </c>
      <c r="F16" s="138">
        <v>0</v>
      </c>
      <c r="G16" s="138">
        <v>0</v>
      </c>
      <c r="H16" s="82" t="e">
        <v>#DIV/0!</v>
      </c>
      <c r="I16" s="83">
        <v>0</v>
      </c>
      <c r="J16" s="86" t="e">
        <v>#DIV/0!</v>
      </c>
      <c r="K16" s="86" t="e">
        <v>#DIV/0!</v>
      </c>
      <c r="L16" s="78" t="e">
        <v>#DIV/0!</v>
      </c>
    </row>
    <row r="17" spans="1:12" x14ac:dyDescent="0.4">
      <c r="A17" s="45" t="s">
        <v>219</v>
      </c>
      <c r="B17" s="121">
        <v>0</v>
      </c>
      <c r="C17" s="121">
        <v>0</v>
      </c>
      <c r="D17" s="86" t="e">
        <v>#DIV/0!</v>
      </c>
      <c r="E17" s="70">
        <v>0</v>
      </c>
      <c r="F17" s="121">
        <v>0</v>
      </c>
      <c r="G17" s="121">
        <v>0</v>
      </c>
      <c r="H17" s="86" t="e">
        <v>#DIV/0!</v>
      </c>
      <c r="I17" s="85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100" t="s">
        <v>218</v>
      </c>
      <c r="B18" s="172">
        <v>9976</v>
      </c>
      <c r="C18" s="172">
        <v>11638</v>
      </c>
      <c r="D18" s="88">
        <v>0.8571919573809933</v>
      </c>
      <c r="E18" s="74">
        <v>-1662</v>
      </c>
      <c r="F18" s="172">
        <v>20455</v>
      </c>
      <c r="G18" s="172">
        <v>21714</v>
      </c>
      <c r="H18" s="88">
        <v>0.94201897393386758</v>
      </c>
      <c r="I18" s="74">
        <v>-1259</v>
      </c>
      <c r="J18" s="88">
        <v>0.4877047176729406</v>
      </c>
      <c r="K18" s="88">
        <v>0.53596757852077004</v>
      </c>
      <c r="L18" s="87">
        <v>-4.8262860847829436E-2</v>
      </c>
    </row>
    <row r="19" spans="1:12" x14ac:dyDescent="0.4">
      <c r="A19" s="38" t="s">
        <v>217</v>
      </c>
      <c r="B19" s="125">
        <v>0</v>
      </c>
      <c r="C19" s="138">
        <v>0</v>
      </c>
      <c r="D19" s="82" t="e">
        <v>#DIV/0!</v>
      </c>
      <c r="E19" s="83">
        <v>0</v>
      </c>
      <c r="F19" s="138">
        <v>0</v>
      </c>
      <c r="G19" s="128">
        <v>0</v>
      </c>
      <c r="H19" s="82" t="e">
        <v>#DIV/0!</v>
      </c>
      <c r="I19" s="83">
        <v>0</v>
      </c>
      <c r="J19" s="82" t="e">
        <v>#DIV/0!</v>
      </c>
      <c r="K19" s="82" t="e">
        <v>#DIV/0!</v>
      </c>
      <c r="L19" s="81" t="e">
        <v>#DIV/0!</v>
      </c>
    </row>
    <row r="20" spans="1:12" x14ac:dyDescent="0.4">
      <c r="A20" s="39" t="s">
        <v>197</v>
      </c>
      <c r="B20" s="173">
        <v>0</v>
      </c>
      <c r="C20" s="138">
        <v>683</v>
      </c>
      <c r="D20" s="84">
        <v>0</v>
      </c>
      <c r="E20" s="71">
        <v>-683</v>
      </c>
      <c r="F20" s="138">
        <v>0</v>
      </c>
      <c r="G20" s="128">
        <v>1495</v>
      </c>
      <c r="H20" s="84">
        <v>0</v>
      </c>
      <c r="I20" s="71">
        <v>-1495</v>
      </c>
      <c r="J20" s="84" t="e">
        <v>#DIV/0!</v>
      </c>
      <c r="K20" s="84">
        <v>0.45685618729096988</v>
      </c>
      <c r="L20" s="89" t="e">
        <v>#DIV/0!</v>
      </c>
    </row>
    <row r="21" spans="1:12" x14ac:dyDescent="0.4">
      <c r="A21" s="39" t="s">
        <v>188</v>
      </c>
      <c r="B21" s="125">
        <v>948</v>
      </c>
      <c r="C21" s="138">
        <v>1029</v>
      </c>
      <c r="D21" s="84">
        <v>0.92128279883381925</v>
      </c>
      <c r="E21" s="71">
        <v>-81</v>
      </c>
      <c r="F21" s="138">
        <v>1450</v>
      </c>
      <c r="G21" s="128">
        <v>1450</v>
      </c>
      <c r="H21" s="84">
        <v>1</v>
      </c>
      <c r="I21" s="71">
        <v>0</v>
      </c>
      <c r="J21" s="84">
        <v>0.6537931034482759</v>
      </c>
      <c r="K21" s="84">
        <v>0.70965517241379306</v>
      </c>
      <c r="L21" s="89">
        <v>-5.5862068965517153E-2</v>
      </c>
    </row>
    <row r="22" spans="1:12" x14ac:dyDescent="0.4">
      <c r="A22" s="39" t="s">
        <v>216</v>
      </c>
      <c r="B22" s="125">
        <v>1201</v>
      </c>
      <c r="C22" s="138">
        <v>1811</v>
      </c>
      <c r="D22" s="84">
        <v>0.66316951960242965</v>
      </c>
      <c r="E22" s="71">
        <v>-610</v>
      </c>
      <c r="F22" s="138">
        <v>2975</v>
      </c>
      <c r="G22" s="128">
        <v>2995</v>
      </c>
      <c r="H22" s="84">
        <v>0.99332220367278801</v>
      </c>
      <c r="I22" s="71">
        <v>-20</v>
      </c>
      <c r="J22" s="84">
        <v>0.40369747899159664</v>
      </c>
      <c r="K22" s="84">
        <v>0.60467445742904846</v>
      </c>
      <c r="L22" s="89">
        <v>-0.20097697843745183</v>
      </c>
    </row>
    <row r="23" spans="1:12" x14ac:dyDescent="0.4">
      <c r="A23" s="39" t="s">
        <v>215</v>
      </c>
      <c r="B23" s="123">
        <v>790</v>
      </c>
      <c r="C23" s="138">
        <v>940</v>
      </c>
      <c r="D23" s="79">
        <v>0.84042553191489366</v>
      </c>
      <c r="E23" s="70">
        <v>-150</v>
      </c>
      <c r="F23" s="138">
        <v>1480</v>
      </c>
      <c r="G23" s="128">
        <v>1490</v>
      </c>
      <c r="H23" s="79">
        <v>0.99328859060402686</v>
      </c>
      <c r="I23" s="70">
        <v>-10</v>
      </c>
      <c r="J23" s="79">
        <v>0.53378378378378377</v>
      </c>
      <c r="K23" s="79">
        <v>0.63087248322147649</v>
      </c>
      <c r="L23" s="78">
        <v>-9.7088699437692716E-2</v>
      </c>
    </row>
    <row r="24" spans="1:12" x14ac:dyDescent="0.4">
      <c r="A24" s="45" t="s">
        <v>214</v>
      </c>
      <c r="B24" s="125">
        <v>0</v>
      </c>
      <c r="C24" s="138">
        <v>0</v>
      </c>
      <c r="D24" s="84" t="e">
        <v>#DIV/0!</v>
      </c>
      <c r="E24" s="71">
        <v>0</v>
      </c>
      <c r="F24" s="138">
        <v>0</v>
      </c>
      <c r="G24" s="128">
        <v>0</v>
      </c>
      <c r="H24" s="84" t="e">
        <v>#DIV/0!</v>
      </c>
      <c r="I24" s="71">
        <v>0</v>
      </c>
      <c r="J24" s="84" t="e">
        <v>#DIV/0!</v>
      </c>
      <c r="K24" s="84" t="e">
        <v>#DIV/0!</v>
      </c>
      <c r="L24" s="89" t="e">
        <v>#DIV/0!</v>
      </c>
    </row>
    <row r="25" spans="1:12" x14ac:dyDescent="0.4">
      <c r="A25" s="45" t="s">
        <v>213</v>
      </c>
      <c r="B25" s="125">
        <v>821</v>
      </c>
      <c r="C25" s="138">
        <v>541</v>
      </c>
      <c r="D25" s="84">
        <v>1.5175600739371533</v>
      </c>
      <c r="E25" s="71">
        <v>280</v>
      </c>
      <c r="F25" s="138">
        <v>1625</v>
      </c>
      <c r="G25" s="128">
        <v>1500</v>
      </c>
      <c r="H25" s="84">
        <v>1.0833333333333333</v>
      </c>
      <c r="I25" s="71">
        <v>125</v>
      </c>
      <c r="J25" s="84">
        <v>0.50523076923076926</v>
      </c>
      <c r="K25" s="84">
        <v>0.36066666666666669</v>
      </c>
      <c r="L25" s="89">
        <v>0.14456410256410257</v>
      </c>
    </row>
    <row r="26" spans="1:12" x14ac:dyDescent="0.4">
      <c r="A26" s="39" t="s">
        <v>212</v>
      </c>
      <c r="B26" s="125">
        <v>907</v>
      </c>
      <c r="C26" s="138">
        <v>609</v>
      </c>
      <c r="D26" s="84">
        <v>1.4893267651888342</v>
      </c>
      <c r="E26" s="71">
        <v>298</v>
      </c>
      <c r="F26" s="138">
        <v>1490</v>
      </c>
      <c r="G26" s="128">
        <v>1495</v>
      </c>
      <c r="H26" s="84">
        <v>0.99665551839464883</v>
      </c>
      <c r="I26" s="71">
        <v>-5</v>
      </c>
      <c r="J26" s="84">
        <v>0.60872483221476514</v>
      </c>
      <c r="K26" s="84">
        <v>0.40735785953177256</v>
      </c>
      <c r="L26" s="89">
        <v>0.20136697268299258</v>
      </c>
    </row>
    <row r="27" spans="1:12" x14ac:dyDescent="0.4">
      <c r="A27" s="39" t="s">
        <v>211</v>
      </c>
      <c r="B27" s="128">
        <v>563</v>
      </c>
      <c r="C27" s="138">
        <v>0</v>
      </c>
      <c r="D27" s="84" t="e">
        <v>#DIV/0!</v>
      </c>
      <c r="E27" s="71">
        <v>563</v>
      </c>
      <c r="F27" s="138">
        <v>1500</v>
      </c>
      <c r="G27" s="128">
        <v>0</v>
      </c>
      <c r="H27" s="84" t="e">
        <v>#DIV/0!</v>
      </c>
      <c r="I27" s="71">
        <v>1500</v>
      </c>
      <c r="J27" s="84">
        <v>0.37533333333333335</v>
      </c>
      <c r="K27" s="84" t="e">
        <v>#DIV/0!</v>
      </c>
      <c r="L27" s="89" t="e">
        <v>#DIV/0!</v>
      </c>
    </row>
    <row r="28" spans="1:12" x14ac:dyDescent="0.4">
      <c r="A28" s="39" t="s">
        <v>210</v>
      </c>
      <c r="B28" s="123">
        <v>533</v>
      </c>
      <c r="C28" s="138">
        <v>418</v>
      </c>
      <c r="D28" s="79">
        <v>1.2751196172248804</v>
      </c>
      <c r="E28" s="70">
        <v>115</v>
      </c>
      <c r="F28" s="138">
        <v>1500</v>
      </c>
      <c r="G28" s="128">
        <v>890</v>
      </c>
      <c r="H28" s="79">
        <v>1.6853932584269662</v>
      </c>
      <c r="I28" s="70">
        <v>610</v>
      </c>
      <c r="J28" s="79">
        <v>0.35533333333333333</v>
      </c>
      <c r="K28" s="79">
        <v>0.46966292134831461</v>
      </c>
      <c r="L28" s="78">
        <v>-0.11432958801498128</v>
      </c>
    </row>
    <row r="29" spans="1:12" x14ac:dyDescent="0.4">
      <c r="A29" s="45" t="s">
        <v>209</v>
      </c>
      <c r="B29" s="125">
        <v>0</v>
      </c>
      <c r="C29" s="138">
        <v>502</v>
      </c>
      <c r="D29" s="84">
        <v>0</v>
      </c>
      <c r="E29" s="71">
        <v>-502</v>
      </c>
      <c r="F29" s="138">
        <v>0</v>
      </c>
      <c r="G29" s="128">
        <v>595</v>
      </c>
      <c r="H29" s="84">
        <v>0</v>
      </c>
      <c r="I29" s="71">
        <v>-595</v>
      </c>
      <c r="J29" s="84" t="e">
        <v>#DIV/0!</v>
      </c>
      <c r="K29" s="84">
        <v>0.84369747899159664</v>
      </c>
      <c r="L29" s="89" t="e">
        <v>#DIV/0!</v>
      </c>
    </row>
    <row r="30" spans="1:12" x14ac:dyDescent="0.4">
      <c r="A30" s="39" t="s">
        <v>208</v>
      </c>
      <c r="B30" s="125">
        <v>647</v>
      </c>
      <c r="C30" s="138">
        <v>796</v>
      </c>
      <c r="D30" s="84">
        <v>0.81281407035175879</v>
      </c>
      <c r="E30" s="71">
        <v>-149</v>
      </c>
      <c r="F30" s="138">
        <v>1335</v>
      </c>
      <c r="G30" s="128">
        <v>1490</v>
      </c>
      <c r="H30" s="84">
        <v>0.89597315436241609</v>
      </c>
      <c r="I30" s="71">
        <v>-155</v>
      </c>
      <c r="J30" s="84">
        <v>0.48464419475655429</v>
      </c>
      <c r="K30" s="84">
        <v>0.53422818791946314</v>
      </c>
      <c r="L30" s="89">
        <v>-4.9583993162908846E-2</v>
      </c>
    </row>
    <row r="31" spans="1:12" x14ac:dyDescent="0.4">
      <c r="A31" s="45" t="s">
        <v>207</v>
      </c>
      <c r="B31" s="123">
        <v>0</v>
      </c>
      <c r="C31" s="138">
        <v>1345</v>
      </c>
      <c r="D31" s="79">
        <v>0</v>
      </c>
      <c r="E31" s="70">
        <v>-1345</v>
      </c>
      <c r="F31" s="138">
        <v>0</v>
      </c>
      <c r="G31" s="128">
        <v>1500</v>
      </c>
      <c r="H31" s="79">
        <v>0</v>
      </c>
      <c r="I31" s="70">
        <v>-1500</v>
      </c>
      <c r="J31" s="79" t="e">
        <v>#DIV/0!</v>
      </c>
      <c r="K31" s="79">
        <v>0.89666666666666661</v>
      </c>
      <c r="L31" s="78" t="e">
        <v>#DIV/0!</v>
      </c>
    </row>
    <row r="32" spans="1:12" x14ac:dyDescent="0.4">
      <c r="A32" s="45" t="s">
        <v>206</v>
      </c>
      <c r="B32" s="123">
        <v>702</v>
      </c>
      <c r="C32" s="121">
        <v>690</v>
      </c>
      <c r="D32" s="79">
        <v>1.017391304347826</v>
      </c>
      <c r="E32" s="70">
        <v>12</v>
      </c>
      <c r="F32" s="121">
        <v>1500</v>
      </c>
      <c r="G32" s="120">
        <v>1345</v>
      </c>
      <c r="H32" s="79">
        <v>1.1152416356877324</v>
      </c>
      <c r="I32" s="70">
        <v>155</v>
      </c>
      <c r="J32" s="79">
        <v>0.46800000000000003</v>
      </c>
      <c r="K32" s="79">
        <v>0.51301115241635686</v>
      </c>
      <c r="L32" s="78">
        <v>-4.5011152416356837E-2</v>
      </c>
    </row>
    <row r="33" spans="1:12" x14ac:dyDescent="0.4">
      <c r="A33" s="39" t="s">
        <v>205</v>
      </c>
      <c r="B33" s="125">
        <v>464</v>
      </c>
      <c r="C33" s="126">
        <v>582</v>
      </c>
      <c r="D33" s="84">
        <v>0.79725085910652926</v>
      </c>
      <c r="E33" s="71">
        <v>-118</v>
      </c>
      <c r="F33" s="126">
        <v>1500</v>
      </c>
      <c r="G33" s="126">
        <v>1500</v>
      </c>
      <c r="H33" s="84">
        <v>1</v>
      </c>
      <c r="I33" s="71">
        <v>0</v>
      </c>
      <c r="J33" s="84">
        <v>0.30933333333333335</v>
      </c>
      <c r="K33" s="84">
        <v>0.38800000000000001</v>
      </c>
      <c r="L33" s="89">
        <v>-7.8666666666666663E-2</v>
      </c>
    </row>
    <row r="34" spans="1:12" x14ac:dyDescent="0.4">
      <c r="A34" s="45" t="s">
        <v>204</v>
      </c>
      <c r="B34" s="123">
        <v>2400</v>
      </c>
      <c r="C34" s="121">
        <v>1692</v>
      </c>
      <c r="D34" s="79">
        <v>1.4184397163120568</v>
      </c>
      <c r="E34" s="70">
        <v>708</v>
      </c>
      <c r="F34" s="121">
        <v>4100</v>
      </c>
      <c r="G34" s="120">
        <v>3969</v>
      </c>
      <c r="H34" s="79">
        <v>1.0330057949105569</v>
      </c>
      <c r="I34" s="70">
        <v>131</v>
      </c>
      <c r="J34" s="79">
        <v>0.58536585365853655</v>
      </c>
      <c r="K34" s="79">
        <v>0.42630385487528344</v>
      </c>
      <c r="L34" s="78">
        <v>0.15906199878325311</v>
      </c>
    </row>
    <row r="35" spans="1:12" x14ac:dyDescent="0.4">
      <c r="A35" s="100" t="s">
        <v>203</v>
      </c>
      <c r="B35" s="172">
        <v>394</v>
      </c>
      <c r="C35" s="172">
        <v>437</v>
      </c>
      <c r="D35" s="88">
        <v>0.90160183066361554</v>
      </c>
      <c r="E35" s="74">
        <v>-43</v>
      </c>
      <c r="F35" s="172">
        <v>879</v>
      </c>
      <c r="G35" s="172">
        <v>780</v>
      </c>
      <c r="H35" s="88">
        <v>1.1269230769230769</v>
      </c>
      <c r="I35" s="74">
        <v>99</v>
      </c>
      <c r="J35" s="88">
        <v>0.44823663253697382</v>
      </c>
      <c r="K35" s="88">
        <v>0.56025641025641026</v>
      </c>
      <c r="L35" s="87">
        <v>-0.11201977771943644</v>
      </c>
    </row>
    <row r="36" spans="1:12" x14ac:dyDescent="0.4">
      <c r="A36" s="38" t="s">
        <v>202</v>
      </c>
      <c r="B36" s="138">
        <v>224</v>
      </c>
      <c r="C36" s="138">
        <v>266</v>
      </c>
      <c r="D36" s="82">
        <v>0.84210526315789469</v>
      </c>
      <c r="E36" s="83">
        <v>-42</v>
      </c>
      <c r="F36" s="138">
        <v>489</v>
      </c>
      <c r="G36" s="138">
        <v>390</v>
      </c>
      <c r="H36" s="82">
        <v>1.2538461538461538</v>
      </c>
      <c r="I36" s="83">
        <v>99</v>
      </c>
      <c r="J36" s="82">
        <v>0.45807770961145194</v>
      </c>
      <c r="K36" s="82">
        <v>0.68205128205128207</v>
      </c>
      <c r="L36" s="81">
        <v>-0.22397357243983013</v>
      </c>
    </row>
    <row r="37" spans="1:12" x14ac:dyDescent="0.4">
      <c r="A37" s="39" t="s">
        <v>201</v>
      </c>
      <c r="B37" s="138">
        <v>170</v>
      </c>
      <c r="C37" s="138">
        <v>171</v>
      </c>
      <c r="D37" s="84">
        <v>0.99415204678362568</v>
      </c>
      <c r="E37" s="71">
        <v>-1</v>
      </c>
      <c r="F37" s="138">
        <v>390</v>
      </c>
      <c r="G37" s="138">
        <v>390</v>
      </c>
      <c r="H37" s="84">
        <v>1</v>
      </c>
      <c r="I37" s="71">
        <v>0</v>
      </c>
      <c r="J37" s="84">
        <v>0.4358974358974359</v>
      </c>
      <c r="K37" s="84">
        <v>0.43846153846153846</v>
      </c>
      <c r="L37" s="89">
        <v>-2.564102564102555E-3</v>
      </c>
    </row>
    <row r="38" spans="1:12" s="58" customFormat="1" x14ac:dyDescent="0.4">
      <c r="A38" s="66" t="s">
        <v>85</v>
      </c>
      <c r="B38" s="137">
        <v>61415</v>
      </c>
      <c r="C38" s="137">
        <v>64980</v>
      </c>
      <c r="D38" s="76">
        <v>0.94513696522006774</v>
      </c>
      <c r="E38" s="77">
        <v>-3565</v>
      </c>
      <c r="F38" s="137">
        <v>110536</v>
      </c>
      <c r="G38" s="137">
        <v>115124</v>
      </c>
      <c r="H38" s="76">
        <v>0.96014731941211218</v>
      </c>
      <c r="I38" s="77">
        <v>-4588</v>
      </c>
      <c r="J38" s="76">
        <v>0.55561084171672581</v>
      </c>
      <c r="K38" s="76">
        <v>0.56443487022688577</v>
      </c>
      <c r="L38" s="90">
        <v>-8.8240285101599536E-3</v>
      </c>
    </row>
    <row r="39" spans="1:12" s="58" customFormat="1" x14ac:dyDescent="0.4">
      <c r="A39" s="100" t="s">
        <v>200</v>
      </c>
      <c r="B39" s="171">
        <v>60745</v>
      </c>
      <c r="C39" s="171">
        <v>64980</v>
      </c>
      <c r="D39" s="76">
        <v>0.93482610033856572</v>
      </c>
      <c r="E39" s="77">
        <v>-4235</v>
      </c>
      <c r="F39" s="171">
        <v>109098</v>
      </c>
      <c r="G39" s="171">
        <v>115124</v>
      </c>
      <c r="H39" s="76">
        <v>0.94765644001250826</v>
      </c>
      <c r="I39" s="77">
        <v>-6026</v>
      </c>
      <c r="J39" s="76">
        <v>0.55679297512328363</v>
      </c>
      <c r="K39" s="76">
        <v>0.56443487022688577</v>
      </c>
      <c r="L39" s="90">
        <v>-7.6418951036021365E-3</v>
      </c>
    </row>
    <row r="40" spans="1:12" x14ac:dyDescent="0.4">
      <c r="A40" s="39" t="s">
        <v>84</v>
      </c>
      <c r="B40" s="169">
        <v>25794</v>
      </c>
      <c r="C40" s="169">
        <v>27433</v>
      </c>
      <c r="D40" s="170">
        <v>0.94025443808551745</v>
      </c>
      <c r="E40" s="70">
        <v>-1639</v>
      </c>
      <c r="F40" s="169">
        <v>43510</v>
      </c>
      <c r="G40" s="169">
        <v>43076</v>
      </c>
      <c r="H40" s="79">
        <v>1.0100752158974835</v>
      </c>
      <c r="I40" s="70">
        <v>434</v>
      </c>
      <c r="J40" s="79">
        <v>0.59282923465869919</v>
      </c>
      <c r="K40" s="79">
        <v>0.63685114681028876</v>
      </c>
      <c r="L40" s="78">
        <v>-4.4021912151589571E-2</v>
      </c>
    </row>
    <row r="41" spans="1:12" x14ac:dyDescent="0.4">
      <c r="A41" s="39" t="s">
        <v>199</v>
      </c>
      <c r="B41" s="159">
        <v>1464</v>
      </c>
      <c r="C41" s="159">
        <v>1369</v>
      </c>
      <c r="D41" s="84">
        <v>1.0693937180423667</v>
      </c>
      <c r="E41" s="71">
        <v>95</v>
      </c>
      <c r="F41" s="160">
        <v>2160</v>
      </c>
      <c r="G41" s="159">
        <v>2156</v>
      </c>
      <c r="H41" s="84">
        <v>1.0018552875695732</v>
      </c>
      <c r="I41" s="71">
        <v>4</v>
      </c>
      <c r="J41" s="84">
        <v>0.67777777777777781</v>
      </c>
      <c r="K41" s="84">
        <v>0.63497217068645639</v>
      </c>
      <c r="L41" s="89">
        <v>4.2805607091321418E-2</v>
      </c>
    </row>
    <row r="42" spans="1:12" x14ac:dyDescent="0.4">
      <c r="A42" s="39" t="s">
        <v>198</v>
      </c>
      <c r="B42" s="159">
        <v>3011</v>
      </c>
      <c r="C42" s="159">
        <v>3524</v>
      </c>
      <c r="D42" s="84">
        <v>0.85442678774120318</v>
      </c>
      <c r="E42" s="71">
        <v>-513</v>
      </c>
      <c r="F42" s="160">
        <v>5140</v>
      </c>
      <c r="G42" s="159">
        <v>5140</v>
      </c>
      <c r="H42" s="166">
        <v>1</v>
      </c>
      <c r="I42" s="71">
        <v>0</v>
      </c>
      <c r="J42" s="84">
        <v>0.58579766536964983</v>
      </c>
      <c r="K42" s="84">
        <v>0.68560311284046693</v>
      </c>
      <c r="L42" s="89">
        <v>-9.9805447470817099E-2</v>
      </c>
    </row>
    <row r="43" spans="1:12" x14ac:dyDescent="0.4">
      <c r="A43" s="45" t="s">
        <v>197</v>
      </c>
      <c r="B43" s="159">
        <v>3251</v>
      </c>
      <c r="C43" s="159">
        <v>4294</v>
      </c>
      <c r="D43" s="165">
        <v>0.75710293432696785</v>
      </c>
      <c r="E43" s="91">
        <v>-1043</v>
      </c>
      <c r="F43" s="159">
        <v>8154</v>
      </c>
      <c r="G43" s="159">
        <v>10710</v>
      </c>
      <c r="H43" s="166">
        <v>0.76134453781512601</v>
      </c>
      <c r="I43" s="71">
        <v>-2556</v>
      </c>
      <c r="J43" s="84">
        <v>0.39870002452783909</v>
      </c>
      <c r="K43" s="84">
        <v>0.40093370681605978</v>
      </c>
      <c r="L43" s="89">
        <v>-2.2336822882206842E-3</v>
      </c>
    </row>
    <row r="44" spans="1:12" x14ac:dyDescent="0.4">
      <c r="A44" s="45" t="s">
        <v>196</v>
      </c>
      <c r="B44" s="159">
        <v>2926</v>
      </c>
      <c r="C44" s="159">
        <v>3539</v>
      </c>
      <c r="D44" s="165">
        <v>0.82678722803051707</v>
      </c>
      <c r="E44" s="91">
        <v>-613</v>
      </c>
      <c r="F44" s="159">
        <v>5958</v>
      </c>
      <c r="G44" s="159">
        <v>7060</v>
      </c>
      <c r="H44" s="166">
        <v>0.84390934844192633</v>
      </c>
      <c r="I44" s="71">
        <v>-1102</v>
      </c>
      <c r="J44" s="84">
        <v>0.49110439744880835</v>
      </c>
      <c r="K44" s="84">
        <v>0.50127478753541077</v>
      </c>
      <c r="L44" s="89">
        <v>-1.0170390086602421E-2</v>
      </c>
    </row>
    <row r="45" spans="1:12" x14ac:dyDescent="0.4">
      <c r="A45" s="39" t="s">
        <v>82</v>
      </c>
      <c r="B45" s="159">
        <v>10457</v>
      </c>
      <c r="C45" s="159">
        <v>9517</v>
      </c>
      <c r="D45" s="165">
        <v>1.0987706209940107</v>
      </c>
      <c r="E45" s="91">
        <v>940</v>
      </c>
      <c r="F45" s="168">
        <v>17203</v>
      </c>
      <c r="G45" s="168">
        <v>17308</v>
      </c>
      <c r="H45" s="166">
        <v>0.99393344118326787</v>
      </c>
      <c r="I45" s="71">
        <v>-105</v>
      </c>
      <c r="J45" s="84">
        <v>0.60785909434400975</v>
      </c>
      <c r="K45" s="84">
        <v>0.54986133579847474</v>
      </c>
      <c r="L45" s="89">
        <v>5.7997758545535016E-2</v>
      </c>
    </row>
    <row r="46" spans="1:12" x14ac:dyDescent="0.4">
      <c r="A46" s="39" t="s">
        <v>83</v>
      </c>
      <c r="B46" s="159">
        <v>5110</v>
      </c>
      <c r="C46" s="159">
        <v>5815</v>
      </c>
      <c r="D46" s="165">
        <v>0.87876182287188309</v>
      </c>
      <c r="E46" s="70">
        <v>-705</v>
      </c>
      <c r="F46" s="160">
        <v>9574</v>
      </c>
      <c r="G46" s="159">
        <v>10800</v>
      </c>
      <c r="H46" s="166">
        <v>0.88648148148148154</v>
      </c>
      <c r="I46" s="71">
        <v>-1226</v>
      </c>
      <c r="J46" s="84">
        <v>0.53373720493001875</v>
      </c>
      <c r="K46" s="84">
        <v>0.53842592592592597</v>
      </c>
      <c r="L46" s="89">
        <v>-4.6887209959072251E-3</v>
      </c>
    </row>
    <row r="47" spans="1:12" x14ac:dyDescent="0.4">
      <c r="A47" s="39" t="s">
        <v>81</v>
      </c>
      <c r="B47" s="159">
        <v>1493</v>
      </c>
      <c r="C47" s="159">
        <v>1579</v>
      </c>
      <c r="D47" s="165">
        <v>0.94553514882837242</v>
      </c>
      <c r="E47" s="70">
        <v>-86</v>
      </c>
      <c r="F47" s="162">
        <v>2700</v>
      </c>
      <c r="G47" s="161">
        <v>2700</v>
      </c>
      <c r="H47" s="163">
        <v>1</v>
      </c>
      <c r="I47" s="71">
        <v>0</v>
      </c>
      <c r="J47" s="84">
        <v>0.55296296296296299</v>
      </c>
      <c r="K47" s="84">
        <v>0.58481481481481479</v>
      </c>
      <c r="L47" s="89">
        <v>-3.1851851851851798E-2</v>
      </c>
    </row>
    <row r="48" spans="1:12" x14ac:dyDescent="0.4">
      <c r="A48" s="39" t="s">
        <v>195</v>
      </c>
      <c r="B48" s="159">
        <v>344</v>
      </c>
      <c r="C48" s="159">
        <v>642</v>
      </c>
      <c r="D48" s="165">
        <v>0.53582554517133951</v>
      </c>
      <c r="E48" s="70">
        <v>-298</v>
      </c>
      <c r="F48" s="160">
        <v>1080</v>
      </c>
      <c r="G48" s="159">
        <v>1494</v>
      </c>
      <c r="H48" s="167">
        <v>0.72289156626506024</v>
      </c>
      <c r="I48" s="71">
        <v>-414</v>
      </c>
      <c r="J48" s="84">
        <v>0.31851851851851853</v>
      </c>
      <c r="K48" s="84">
        <v>0.42971887550200805</v>
      </c>
      <c r="L48" s="89">
        <v>-0.11120035698348951</v>
      </c>
    </row>
    <row r="49" spans="1:12" x14ac:dyDescent="0.4">
      <c r="A49" s="39" t="s">
        <v>194</v>
      </c>
      <c r="B49" s="159">
        <v>850</v>
      </c>
      <c r="C49" s="159">
        <v>0</v>
      </c>
      <c r="D49" s="165" t="e">
        <v>#DIV/0!</v>
      </c>
      <c r="E49" s="70">
        <v>850</v>
      </c>
      <c r="F49" s="159">
        <v>1200</v>
      </c>
      <c r="G49" s="159">
        <v>0</v>
      </c>
      <c r="H49" s="163" t="e">
        <v>#DIV/0!</v>
      </c>
      <c r="I49" s="71">
        <v>1200</v>
      </c>
      <c r="J49" s="84">
        <v>0.70833333333333337</v>
      </c>
      <c r="K49" s="84" t="e">
        <v>#DIV/0!</v>
      </c>
      <c r="L49" s="89" t="e">
        <v>#DIV/0!</v>
      </c>
    </row>
    <row r="50" spans="1:12" x14ac:dyDescent="0.4">
      <c r="A50" s="39" t="s">
        <v>80</v>
      </c>
      <c r="B50" s="159">
        <v>2150</v>
      </c>
      <c r="C50" s="159">
        <v>2008</v>
      </c>
      <c r="D50" s="165">
        <v>1.0707171314741035</v>
      </c>
      <c r="E50" s="70">
        <v>142</v>
      </c>
      <c r="F50" s="160">
        <v>2700</v>
      </c>
      <c r="G50" s="159">
        <v>2700</v>
      </c>
      <c r="H50" s="166">
        <v>1</v>
      </c>
      <c r="I50" s="71">
        <v>0</v>
      </c>
      <c r="J50" s="84">
        <v>0.79629629629629628</v>
      </c>
      <c r="K50" s="84">
        <v>0.74370370370370376</v>
      </c>
      <c r="L50" s="89">
        <v>5.2592592592592524E-2</v>
      </c>
    </row>
    <row r="51" spans="1:12" x14ac:dyDescent="0.4">
      <c r="A51" s="45" t="s">
        <v>78</v>
      </c>
      <c r="B51" s="159">
        <v>645</v>
      </c>
      <c r="C51" s="159">
        <v>1315</v>
      </c>
      <c r="D51" s="165">
        <v>0.49049429657794674</v>
      </c>
      <c r="E51" s="70">
        <v>-670</v>
      </c>
      <c r="F51" s="162">
        <v>1080</v>
      </c>
      <c r="G51" s="161">
        <v>2700</v>
      </c>
      <c r="H51" s="166">
        <v>0.4</v>
      </c>
      <c r="I51" s="71">
        <v>-1620</v>
      </c>
      <c r="J51" s="84">
        <v>0.59722222222222221</v>
      </c>
      <c r="K51" s="79">
        <v>0.48703703703703705</v>
      </c>
      <c r="L51" s="78">
        <v>0.11018518518518516</v>
      </c>
    </row>
    <row r="52" spans="1:12" x14ac:dyDescent="0.4">
      <c r="A52" s="39" t="s">
        <v>79</v>
      </c>
      <c r="B52" s="159">
        <v>933</v>
      </c>
      <c r="C52" s="159">
        <v>796</v>
      </c>
      <c r="D52" s="165">
        <v>1.1721105527638191</v>
      </c>
      <c r="E52" s="71">
        <v>137</v>
      </c>
      <c r="F52" s="160">
        <v>2699</v>
      </c>
      <c r="G52" s="161">
        <v>2700</v>
      </c>
      <c r="H52" s="163">
        <v>0.99962962962962965</v>
      </c>
      <c r="I52" s="71">
        <v>-1</v>
      </c>
      <c r="J52" s="84">
        <v>0.34568358651352354</v>
      </c>
      <c r="K52" s="84">
        <v>0.29481481481481481</v>
      </c>
      <c r="L52" s="89">
        <v>5.0868771698708737E-2</v>
      </c>
    </row>
    <row r="53" spans="1:12" x14ac:dyDescent="0.4">
      <c r="A53" s="39" t="s">
        <v>75</v>
      </c>
      <c r="B53" s="159">
        <v>1492</v>
      </c>
      <c r="C53" s="159">
        <v>1877</v>
      </c>
      <c r="D53" s="165">
        <v>0.79488545551411827</v>
      </c>
      <c r="E53" s="71">
        <v>-385</v>
      </c>
      <c r="F53" s="164">
        <v>3660</v>
      </c>
      <c r="G53" s="159">
        <v>3720</v>
      </c>
      <c r="H53" s="163">
        <v>0.9838709677419355</v>
      </c>
      <c r="I53" s="71">
        <v>-60</v>
      </c>
      <c r="J53" s="84">
        <v>0.40765027322404374</v>
      </c>
      <c r="K53" s="84">
        <v>0.50456989247311823</v>
      </c>
      <c r="L53" s="89">
        <v>-9.6919619249074496E-2</v>
      </c>
    </row>
    <row r="54" spans="1:12" x14ac:dyDescent="0.4">
      <c r="A54" s="39" t="s">
        <v>77</v>
      </c>
      <c r="B54" s="159">
        <v>265</v>
      </c>
      <c r="C54" s="159">
        <v>592</v>
      </c>
      <c r="D54" s="82">
        <v>0.44763513513513514</v>
      </c>
      <c r="E54" s="71">
        <v>-327</v>
      </c>
      <c r="F54" s="162">
        <v>1080</v>
      </c>
      <c r="G54" s="161">
        <v>1200</v>
      </c>
      <c r="H54" s="84">
        <v>0.9</v>
      </c>
      <c r="I54" s="71">
        <v>-120</v>
      </c>
      <c r="J54" s="84">
        <v>0.24537037037037038</v>
      </c>
      <c r="K54" s="84">
        <v>0.49333333333333335</v>
      </c>
      <c r="L54" s="89">
        <v>-0.24796296296296297</v>
      </c>
    </row>
    <row r="55" spans="1:12" x14ac:dyDescent="0.4">
      <c r="A55" s="39" t="s">
        <v>76</v>
      </c>
      <c r="B55" s="159">
        <v>560</v>
      </c>
      <c r="C55" s="159">
        <v>680</v>
      </c>
      <c r="D55" s="82">
        <v>0.82352941176470584</v>
      </c>
      <c r="E55" s="71">
        <v>-120</v>
      </c>
      <c r="F55" s="160">
        <v>1200</v>
      </c>
      <c r="G55" s="159">
        <v>1660</v>
      </c>
      <c r="H55" s="84">
        <v>0.72289156626506024</v>
      </c>
      <c r="I55" s="71">
        <v>-460</v>
      </c>
      <c r="J55" s="84">
        <v>0.46666666666666667</v>
      </c>
      <c r="K55" s="84">
        <v>0.40963855421686746</v>
      </c>
      <c r="L55" s="89">
        <v>5.7028112449799218E-2</v>
      </c>
    </row>
    <row r="56" spans="1:12" x14ac:dyDescent="0.4">
      <c r="A56" s="41" t="s">
        <v>246</v>
      </c>
      <c r="B56" s="157">
        <v>0</v>
      </c>
      <c r="C56" s="157">
        <v>0</v>
      </c>
      <c r="D56" s="86" t="e">
        <v>#DIV/0!</v>
      </c>
      <c r="E56" s="70">
        <v>0</v>
      </c>
      <c r="F56" s="158">
        <v>0</v>
      </c>
      <c r="G56" s="157">
        <v>0</v>
      </c>
      <c r="H56" s="79" t="e">
        <v>#DIV/0!</v>
      </c>
      <c r="I56" s="70">
        <v>0</v>
      </c>
      <c r="J56" s="79" t="e">
        <v>#DIV/0!</v>
      </c>
      <c r="K56" s="79" t="e">
        <v>#DIV/0!</v>
      </c>
      <c r="L56" s="78" t="e">
        <v>#DIV/0!</v>
      </c>
    </row>
    <row r="57" spans="1:12" x14ac:dyDescent="0.4">
      <c r="A57" s="100" t="s">
        <v>192</v>
      </c>
      <c r="B57" s="122">
        <v>670</v>
      </c>
      <c r="C57" s="122">
        <v>0</v>
      </c>
      <c r="D57" s="88" t="e">
        <v>#DIV/0!</v>
      </c>
      <c r="E57" s="74">
        <v>670</v>
      </c>
      <c r="F57" s="122">
        <v>1438</v>
      </c>
      <c r="G57" s="122">
        <v>0</v>
      </c>
      <c r="H57" s="88" t="e">
        <v>#DIV/0!</v>
      </c>
      <c r="I57" s="74">
        <v>1438</v>
      </c>
      <c r="J57" s="88">
        <v>0.46592489568845619</v>
      </c>
      <c r="K57" s="88" t="e">
        <v>#DIV/0!</v>
      </c>
      <c r="L57" s="87" t="e">
        <v>#DIV/0!</v>
      </c>
    </row>
    <row r="58" spans="1:12" x14ac:dyDescent="0.4">
      <c r="A58" s="41" t="s">
        <v>245</v>
      </c>
      <c r="B58" s="120">
        <v>161</v>
      </c>
      <c r="C58" s="120">
        <v>0</v>
      </c>
      <c r="D58" s="86" t="e">
        <v>#DIV/0!</v>
      </c>
      <c r="E58" s="85">
        <v>161</v>
      </c>
      <c r="F58" s="120">
        <v>299</v>
      </c>
      <c r="G58" s="120">
        <v>0</v>
      </c>
      <c r="H58" s="86" t="e">
        <v>#DIV/0!</v>
      </c>
      <c r="I58" s="85">
        <v>299</v>
      </c>
      <c r="J58" s="86">
        <v>0.53846153846153844</v>
      </c>
      <c r="K58" s="86" t="e">
        <v>#DIV/0!</v>
      </c>
      <c r="L58" s="156" t="e">
        <v>#DIV/0!</v>
      </c>
    </row>
    <row r="59" spans="1:12" x14ac:dyDescent="0.4">
      <c r="A59" s="39" t="s">
        <v>244</v>
      </c>
      <c r="B59" s="125">
        <v>176</v>
      </c>
      <c r="C59" s="125">
        <v>0</v>
      </c>
      <c r="D59" s="86" t="e">
        <v>#DIV/0!</v>
      </c>
      <c r="E59" s="85">
        <v>176</v>
      </c>
      <c r="F59" s="125">
        <v>270</v>
      </c>
      <c r="G59" s="125">
        <v>0</v>
      </c>
      <c r="H59" s="86" t="e">
        <v>#DIV/0!</v>
      </c>
      <c r="I59" s="85">
        <v>270</v>
      </c>
      <c r="J59" s="86">
        <v>0.6518518518518519</v>
      </c>
      <c r="K59" s="86" t="e">
        <v>#DIV/0!</v>
      </c>
      <c r="L59" s="156" t="e">
        <v>#DIV/0!</v>
      </c>
    </row>
    <row r="60" spans="1:12" x14ac:dyDescent="0.4">
      <c r="A60" s="38" t="s">
        <v>191</v>
      </c>
      <c r="B60" s="120">
        <v>86</v>
      </c>
      <c r="C60" s="120">
        <v>0</v>
      </c>
      <c r="D60" s="86" t="e">
        <v>#DIV/0!</v>
      </c>
      <c r="E60" s="85">
        <v>86</v>
      </c>
      <c r="F60" s="120">
        <v>270</v>
      </c>
      <c r="G60" s="120">
        <v>0</v>
      </c>
      <c r="H60" s="86" t="e">
        <v>#DIV/0!</v>
      </c>
      <c r="I60" s="85">
        <v>270</v>
      </c>
      <c r="J60" s="86">
        <v>0.31851851851851853</v>
      </c>
      <c r="K60" s="86" t="e">
        <v>#DIV/0!</v>
      </c>
      <c r="L60" s="156" t="e">
        <v>#DIV/0!</v>
      </c>
    </row>
    <row r="61" spans="1:12" x14ac:dyDescent="0.4">
      <c r="A61" s="34" t="s">
        <v>190</v>
      </c>
      <c r="B61" s="118">
        <v>247</v>
      </c>
      <c r="C61" s="118">
        <v>0</v>
      </c>
      <c r="D61" s="95" t="e">
        <v>#DIV/0!</v>
      </c>
      <c r="E61" s="67">
        <v>247</v>
      </c>
      <c r="F61" s="118">
        <v>599</v>
      </c>
      <c r="G61" s="118">
        <v>0</v>
      </c>
      <c r="H61" s="95" t="e">
        <v>#DIV/0!</v>
      </c>
      <c r="I61" s="67">
        <v>599</v>
      </c>
      <c r="J61" s="95">
        <v>0.41235392320534225</v>
      </c>
      <c r="K61" s="95" t="e">
        <v>#DIV/0!</v>
      </c>
      <c r="L61" s="94" t="e">
        <v>#DIV/0!</v>
      </c>
    </row>
    <row r="62" spans="1:12" x14ac:dyDescent="0.4">
      <c r="A62" s="66" t="s">
        <v>93</v>
      </c>
      <c r="B62" s="155"/>
      <c r="C62" s="155"/>
      <c r="D62" s="153"/>
      <c r="E62" s="154"/>
      <c r="F62" s="155"/>
      <c r="G62" s="155"/>
      <c r="H62" s="153"/>
      <c r="I62" s="154"/>
      <c r="J62" s="153"/>
      <c r="K62" s="153"/>
      <c r="L62" s="152"/>
    </row>
    <row r="63" spans="1:12" x14ac:dyDescent="0.4">
      <c r="A63" s="151" t="s">
        <v>189</v>
      </c>
      <c r="B63" s="150"/>
      <c r="C63" s="149"/>
      <c r="D63" s="148"/>
      <c r="E63" s="147"/>
      <c r="F63" s="150"/>
      <c r="G63" s="149"/>
      <c r="H63" s="148"/>
      <c r="I63" s="147"/>
      <c r="J63" s="146"/>
      <c r="K63" s="146"/>
      <c r="L63" s="145"/>
    </row>
    <row r="64" spans="1:12" x14ac:dyDescent="0.4">
      <c r="A64" s="41" t="s">
        <v>239</v>
      </c>
      <c r="B64" s="249"/>
      <c r="C64" s="248"/>
      <c r="D64" s="247"/>
      <c r="E64" s="246"/>
      <c r="F64" s="249"/>
      <c r="G64" s="248"/>
      <c r="H64" s="247"/>
      <c r="I64" s="246"/>
      <c r="J64" s="245"/>
      <c r="K64" s="245"/>
      <c r="L64" s="244"/>
    </row>
    <row r="65" spans="1:12" x14ac:dyDescent="0.4">
      <c r="A65" s="34" t="s">
        <v>256</v>
      </c>
      <c r="B65" s="243"/>
      <c r="C65" s="242"/>
      <c r="D65" s="241"/>
      <c r="E65" s="240"/>
      <c r="F65" s="243"/>
      <c r="G65" s="242"/>
      <c r="H65" s="241"/>
      <c r="I65" s="240"/>
      <c r="J65" s="239"/>
      <c r="K65" s="239"/>
      <c r="L65" s="238"/>
    </row>
    <row r="66" spans="1:12" x14ac:dyDescent="0.4">
      <c r="A66" s="66" t="s">
        <v>187</v>
      </c>
      <c r="B66" s="150"/>
      <c r="C66" s="149"/>
      <c r="D66" s="148"/>
      <c r="E66" s="147"/>
      <c r="F66" s="150"/>
      <c r="G66" s="149"/>
      <c r="H66" s="148"/>
      <c r="I66" s="147"/>
      <c r="J66" s="146"/>
      <c r="K66" s="146"/>
      <c r="L66" s="145"/>
    </row>
    <row r="67" spans="1:12" x14ac:dyDescent="0.4">
      <c r="A67" s="151" t="s">
        <v>265</v>
      </c>
      <c r="B67" s="215"/>
      <c r="C67" s="149"/>
      <c r="D67" s="148"/>
      <c r="E67" s="147"/>
      <c r="F67" s="150"/>
      <c r="G67" s="149"/>
      <c r="H67" s="148"/>
      <c r="I67" s="147"/>
      <c r="J67" s="146"/>
      <c r="K67" s="146"/>
      <c r="L67" s="145"/>
    </row>
    <row r="68" spans="1:12" x14ac:dyDescent="0.4">
      <c r="A68" s="28" t="s">
        <v>185</v>
      </c>
      <c r="C68" s="31"/>
      <c r="E68" s="62"/>
      <c r="G68" s="31"/>
      <c r="I68" s="62"/>
      <c r="K68" s="31"/>
    </row>
    <row r="69" spans="1:12" x14ac:dyDescent="0.4">
      <c r="A69" s="28" t="s">
        <v>184</v>
      </c>
      <c r="C69" s="31"/>
      <c r="E69" s="62"/>
      <c r="G69" s="31"/>
      <c r="I69" s="62"/>
      <c r="K69" s="31"/>
    </row>
    <row r="70" spans="1:12" s="28" customFormat="1" x14ac:dyDescent="0.4">
      <c r="A70" s="28" t="s">
        <v>183</v>
      </c>
      <c r="B70" s="29"/>
      <c r="C70" s="29"/>
      <c r="F70" s="29"/>
      <c r="G70" s="29"/>
      <c r="J70" s="29"/>
      <c r="K70" s="29"/>
    </row>
    <row r="71" spans="1:12" x14ac:dyDescent="0.4">
      <c r="A71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2010年1月中旬航空旅客輸送実績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１月(下旬)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274</v>
      </c>
      <c r="C4" s="269" t="s">
        <v>273</v>
      </c>
      <c r="D4" s="274" t="s">
        <v>90</v>
      </c>
      <c r="E4" s="274"/>
      <c r="F4" s="275" t="s">
        <v>274</v>
      </c>
      <c r="G4" s="275" t="s">
        <v>273</v>
      </c>
      <c r="H4" s="274" t="s">
        <v>90</v>
      </c>
      <c r="I4" s="274"/>
      <c r="J4" s="275" t="s">
        <v>274</v>
      </c>
      <c r="K4" s="275" t="s">
        <v>273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165769</v>
      </c>
      <c r="C6" s="171">
        <v>169829</v>
      </c>
      <c r="D6" s="76">
        <v>0.9760936000329743</v>
      </c>
      <c r="E6" s="77">
        <v>-4060</v>
      </c>
      <c r="F6" s="171">
        <v>244216</v>
      </c>
      <c r="G6" s="171">
        <v>247117</v>
      </c>
      <c r="H6" s="76">
        <v>0.9882606214869879</v>
      </c>
      <c r="I6" s="77">
        <v>-2901</v>
      </c>
      <c r="J6" s="76">
        <v>0.67878026009761849</v>
      </c>
      <c r="K6" s="76">
        <v>0.68724126628277293</v>
      </c>
      <c r="L6" s="90">
        <v>-8.4610061851544405E-3</v>
      </c>
    </row>
    <row r="7" spans="1:17" s="58" customFormat="1" x14ac:dyDescent="0.4">
      <c r="A7" s="66" t="s">
        <v>87</v>
      </c>
      <c r="B7" s="190">
        <v>81821</v>
      </c>
      <c r="C7" s="171">
        <v>84353</v>
      </c>
      <c r="D7" s="76">
        <v>0.96998328453048499</v>
      </c>
      <c r="E7" s="77">
        <v>-2532</v>
      </c>
      <c r="F7" s="171">
        <v>121218</v>
      </c>
      <c r="G7" s="171">
        <v>119637</v>
      </c>
      <c r="H7" s="76">
        <v>1.0132149753002833</v>
      </c>
      <c r="I7" s="189">
        <v>1581</v>
      </c>
      <c r="J7" s="76">
        <v>0.67499051296012147</v>
      </c>
      <c r="K7" s="76">
        <v>0.70507451708083624</v>
      </c>
      <c r="L7" s="90">
        <v>-3.0084004120714769E-2</v>
      </c>
    </row>
    <row r="8" spans="1:17" x14ac:dyDescent="0.4">
      <c r="A8" s="100" t="s">
        <v>222</v>
      </c>
      <c r="B8" s="185">
        <v>67611</v>
      </c>
      <c r="C8" s="172">
        <v>68265</v>
      </c>
      <c r="D8" s="88">
        <v>0.9904196879806636</v>
      </c>
      <c r="E8" s="93">
        <v>-654</v>
      </c>
      <c r="F8" s="172">
        <v>97793</v>
      </c>
      <c r="G8" s="172">
        <v>94696</v>
      </c>
      <c r="H8" s="88">
        <v>1.0327046548956662</v>
      </c>
      <c r="I8" s="93">
        <v>3097</v>
      </c>
      <c r="J8" s="88">
        <v>0.69136850285807783</v>
      </c>
      <c r="K8" s="88">
        <v>0.72088578187040631</v>
      </c>
      <c r="L8" s="87">
        <v>-2.9517279012328479E-2</v>
      </c>
    </row>
    <row r="9" spans="1:17" x14ac:dyDescent="0.4">
      <c r="A9" s="38" t="s">
        <v>84</v>
      </c>
      <c r="B9" s="164">
        <v>41490</v>
      </c>
      <c r="C9" s="168">
        <v>42949</v>
      </c>
      <c r="D9" s="82">
        <v>0.96602947682134621</v>
      </c>
      <c r="E9" s="92">
        <v>-1459</v>
      </c>
      <c r="F9" s="168">
        <v>57778</v>
      </c>
      <c r="G9" s="168">
        <v>57711</v>
      </c>
      <c r="H9" s="82">
        <v>1.0011609571832061</v>
      </c>
      <c r="I9" s="92">
        <v>67</v>
      </c>
      <c r="J9" s="82">
        <v>0.71809339194849253</v>
      </c>
      <c r="K9" s="82">
        <v>0.74420820987333436</v>
      </c>
      <c r="L9" s="81">
        <v>-2.6114817924841827E-2</v>
      </c>
    </row>
    <row r="10" spans="1:17" x14ac:dyDescent="0.4">
      <c r="A10" s="39" t="s">
        <v>86</v>
      </c>
      <c r="B10" s="164">
        <v>4181</v>
      </c>
      <c r="C10" s="168">
        <v>4255</v>
      </c>
      <c r="D10" s="84">
        <v>0.9826086956521739</v>
      </c>
      <c r="E10" s="91">
        <v>-74</v>
      </c>
      <c r="F10" s="168">
        <v>5500</v>
      </c>
      <c r="G10" s="168">
        <v>5500</v>
      </c>
      <c r="H10" s="84">
        <v>1</v>
      </c>
      <c r="I10" s="91">
        <v>0</v>
      </c>
      <c r="J10" s="84">
        <v>0.76018181818181818</v>
      </c>
      <c r="K10" s="84">
        <v>0.77363636363636368</v>
      </c>
      <c r="L10" s="89">
        <v>-1.3454545454545497E-2</v>
      </c>
    </row>
    <row r="11" spans="1:17" x14ac:dyDescent="0.4">
      <c r="A11" s="39" t="s">
        <v>197</v>
      </c>
      <c r="B11" s="164">
        <v>6226</v>
      </c>
      <c r="C11" s="168">
        <v>5615</v>
      </c>
      <c r="D11" s="84">
        <v>1.1088156723063223</v>
      </c>
      <c r="E11" s="91">
        <v>611</v>
      </c>
      <c r="F11" s="168">
        <v>9017</v>
      </c>
      <c r="G11" s="168">
        <v>7938</v>
      </c>
      <c r="H11" s="84">
        <v>1.1359284454522549</v>
      </c>
      <c r="I11" s="91">
        <v>1079</v>
      </c>
      <c r="J11" s="84">
        <v>0.69047354996118437</v>
      </c>
      <c r="K11" s="84">
        <v>0.70735701688082642</v>
      </c>
      <c r="L11" s="89">
        <v>-1.6883466919642043E-2</v>
      </c>
    </row>
    <row r="12" spans="1:17" x14ac:dyDescent="0.4">
      <c r="A12" s="39" t="s">
        <v>82</v>
      </c>
      <c r="B12" s="164">
        <v>6357</v>
      </c>
      <c r="C12" s="168">
        <v>6699</v>
      </c>
      <c r="D12" s="84">
        <v>0.94894760412001788</v>
      </c>
      <c r="E12" s="91">
        <v>-342</v>
      </c>
      <c r="F12" s="168">
        <v>10527</v>
      </c>
      <c r="G12" s="168">
        <v>10532</v>
      </c>
      <c r="H12" s="84">
        <v>0.99952525636156475</v>
      </c>
      <c r="I12" s="91">
        <v>-5</v>
      </c>
      <c r="J12" s="84">
        <v>0.60387574807637501</v>
      </c>
      <c r="K12" s="84">
        <v>0.63606152677554118</v>
      </c>
      <c r="L12" s="89">
        <v>-3.2185778699166168E-2</v>
      </c>
    </row>
    <row r="13" spans="1:17" x14ac:dyDescent="0.4">
      <c r="A13" s="39" t="s">
        <v>83</v>
      </c>
      <c r="B13" s="164">
        <v>8914</v>
      </c>
      <c r="C13" s="168">
        <v>8747</v>
      </c>
      <c r="D13" s="84">
        <v>1.0190922602034984</v>
      </c>
      <c r="E13" s="91">
        <v>167</v>
      </c>
      <c r="F13" s="168">
        <v>13607</v>
      </c>
      <c r="G13" s="168">
        <v>13015</v>
      </c>
      <c r="H13" s="84">
        <v>1.0454859777180177</v>
      </c>
      <c r="I13" s="91">
        <v>592</v>
      </c>
      <c r="J13" s="84">
        <v>0.65510399059307711</v>
      </c>
      <c r="K13" s="84">
        <v>0.67207068766807532</v>
      </c>
      <c r="L13" s="89">
        <v>-1.6966697074998205E-2</v>
      </c>
    </row>
    <row r="14" spans="1:17" x14ac:dyDescent="0.4">
      <c r="A14" s="41" t="s">
        <v>266</v>
      </c>
      <c r="B14" s="164">
        <v>443</v>
      </c>
      <c r="C14" s="168">
        <v>0</v>
      </c>
      <c r="D14" s="84" t="e">
        <v>#DIV/0!</v>
      </c>
      <c r="E14" s="91">
        <v>443</v>
      </c>
      <c r="F14" s="168">
        <v>1364</v>
      </c>
      <c r="G14" s="168">
        <v>0</v>
      </c>
      <c r="H14" s="84" t="e">
        <v>#DIV/0!</v>
      </c>
      <c r="I14" s="91">
        <v>1364</v>
      </c>
      <c r="J14" s="84">
        <v>0.32478005865102638</v>
      </c>
      <c r="K14" s="84" t="e">
        <v>#DIV/0!</v>
      </c>
      <c r="L14" s="89" t="e">
        <v>#DIV/0!</v>
      </c>
    </row>
    <row r="15" spans="1:17" x14ac:dyDescent="0.4">
      <c r="A15" s="41" t="s">
        <v>221</v>
      </c>
      <c r="B15" s="164">
        <v>0</v>
      </c>
      <c r="C15" s="168">
        <v>0</v>
      </c>
      <c r="D15" s="36" t="e">
        <v>#DIV/0!</v>
      </c>
      <c r="E15" s="49">
        <v>0</v>
      </c>
      <c r="F15" s="168">
        <v>0</v>
      </c>
      <c r="G15" s="168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8" customFormat="1" x14ac:dyDescent="0.4">
      <c r="A16" s="45" t="s">
        <v>220</v>
      </c>
      <c r="B16" s="164">
        <v>0</v>
      </c>
      <c r="C16" s="168">
        <v>0</v>
      </c>
      <c r="D16" s="84" t="e">
        <v>#DIV/0!</v>
      </c>
      <c r="E16" s="91">
        <v>0</v>
      </c>
      <c r="F16" s="168">
        <v>0</v>
      </c>
      <c r="G16" s="168">
        <v>0</v>
      </c>
      <c r="H16" s="36" t="e">
        <v>#DIV/0!</v>
      </c>
      <c r="I16" s="49">
        <v>0</v>
      </c>
      <c r="J16" s="36" t="e">
        <v>#DIV/0!</v>
      </c>
      <c r="K16" s="36" t="e">
        <v>#DIV/0!</v>
      </c>
      <c r="L16" s="35" t="e">
        <v>#DIV/0!</v>
      </c>
    </row>
    <row r="17" spans="1:12" x14ac:dyDescent="0.4">
      <c r="A17" s="45" t="s">
        <v>219</v>
      </c>
      <c r="B17" s="157">
        <v>0</v>
      </c>
      <c r="C17" s="157">
        <v>0</v>
      </c>
      <c r="D17" s="79" t="e">
        <v>#DIV/0!</v>
      </c>
      <c r="E17" s="70">
        <v>0</v>
      </c>
      <c r="F17" s="157">
        <v>0</v>
      </c>
      <c r="G17" s="157">
        <v>0</v>
      </c>
      <c r="H17" s="43" t="e">
        <v>#DIV/0!</v>
      </c>
      <c r="I17" s="54">
        <v>0</v>
      </c>
      <c r="J17" s="79" t="e">
        <v>#DIV/0!</v>
      </c>
      <c r="K17" s="86"/>
      <c r="L17" s="156"/>
    </row>
    <row r="18" spans="1:12" x14ac:dyDescent="0.4">
      <c r="A18" s="100" t="s">
        <v>218</v>
      </c>
      <c r="B18" s="185">
        <v>13729</v>
      </c>
      <c r="C18" s="185">
        <v>15638</v>
      </c>
      <c r="D18" s="88">
        <v>0.87792556592914694</v>
      </c>
      <c r="E18" s="93">
        <v>-1909</v>
      </c>
      <c r="F18" s="172">
        <v>22446</v>
      </c>
      <c r="G18" s="172">
        <v>24084</v>
      </c>
      <c r="H18" s="88">
        <v>0.93198804185351269</v>
      </c>
      <c r="I18" s="93">
        <v>-1638</v>
      </c>
      <c r="J18" s="88">
        <v>0.61164572752383495</v>
      </c>
      <c r="K18" s="88">
        <v>0.64931074572330183</v>
      </c>
      <c r="L18" s="87">
        <v>-3.7665018199466882E-2</v>
      </c>
    </row>
    <row r="19" spans="1:12" x14ac:dyDescent="0.4">
      <c r="A19" s="38" t="s">
        <v>217</v>
      </c>
      <c r="B19" s="164">
        <v>0</v>
      </c>
      <c r="C19" s="168">
        <v>0</v>
      </c>
      <c r="D19" s="82" t="e">
        <v>#DIV/0!</v>
      </c>
      <c r="E19" s="92">
        <v>0</v>
      </c>
      <c r="F19" s="168">
        <v>0</v>
      </c>
      <c r="G19" s="168">
        <v>0</v>
      </c>
      <c r="H19" s="82" t="e">
        <v>#DIV/0!</v>
      </c>
      <c r="I19" s="92">
        <v>0</v>
      </c>
      <c r="J19" s="82" t="e">
        <v>#DIV/0!</v>
      </c>
      <c r="K19" s="82" t="e">
        <v>#DIV/0!</v>
      </c>
      <c r="L19" s="81" t="e">
        <v>#DIV/0!</v>
      </c>
    </row>
    <row r="20" spans="1:12" x14ac:dyDescent="0.4">
      <c r="A20" s="39" t="s">
        <v>197</v>
      </c>
      <c r="B20" s="164">
        <v>0</v>
      </c>
      <c r="C20" s="168">
        <v>750</v>
      </c>
      <c r="D20" s="84">
        <v>0</v>
      </c>
      <c r="E20" s="91">
        <v>-750</v>
      </c>
      <c r="F20" s="168">
        <v>0</v>
      </c>
      <c r="G20" s="168">
        <v>1620</v>
      </c>
      <c r="H20" s="84">
        <v>0</v>
      </c>
      <c r="I20" s="91">
        <v>-1620</v>
      </c>
      <c r="J20" s="84" t="e">
        <v>#DIV/0!</v>
      </c>
      <c r="K20" s="84">
        <v>0.46296296296296297</v>
      </c>
      <c r="L20" s="89" t="e">
        <v>#DIV/0!</v>
      </c>
    </row>
    <row r="21" spans="1:12" x14ac:dyDescent="0.4">
      <c r="A21" s="39" t="s">
        <v>188</v>
      </c>
      <c r="B21" s="164">
        <v>1234</v>
      </c>
      <c r="C21" s="168">
        <v>1273</v>
      </c>
      <c r="D21" s="84">
        <v>0.96936370777690495</v>
      </c>
      <c r="E21" s="91">
        <v>-39</v>
      </c>
      <c r="F21" s="168">
        <v>1595</v>
      </c>
      <c r="G21" s="168">
        <v>1600</v>
      </c>
      <c r="H21" s="84">
        <v>0.99687499999999996</v>
      </c>
      <c r="I21" s="91">
        <v>-5</v>
      </c>
      <c r="J21" s="84">
        <v>0.77366771159874603</v>
      </c>
      <c r="K21" s="84">
        <v>0.79562500000000003</v>
      </c>
      <c r="L21" s="89">
        <v>-2.1957288401253994E-2</v>
      </c>
    </row>
    <row r="22" spans="1:12" x14ac:dyDescent="0.4">
      <c r="A22" s="39" t="s">
        <v>216</v>
      </c>
      <c r="B22" s="164">
        <v>2020</v>
      </c>
      <c r="C22" s="168">
        <v>2297</v>
      </c>
      <c r="D22" s="84">
        <v>0.87940792337831952</v>
      </c>
      <c r="E22" s="91">
        <v>-277</v>
      </c>
      <c r="F22" s="168">
        <v>3265</v>
      </c>
      <c r="G22" s="168">
        <v>3300</v>
      </c>
      <c r="H22" s="84">
        <v>0.98939393939393938</v>
      </c>
      <c r="I22" s="91">
        <v>-35</v>
      </c>
      <c r="J22" s="84">
        <v>0.61868300153139355</v>
      </c>
      <c r="K22" s="84">
        <v>0.69606060606060605</v>
      </c>
      <c r="L22" s="89">
        <v>-7.7377604529212496E-2</v>
      </c>
    </row>
    <row r="23" spans="1:12" x14ac:dyDescent="0.4">
      <c r="A23" s="39" t="s">
        <v>215</v>
      </c>
      <c r="B23" s="164">
        <v>1010</v>
      </c>
      <c r="C23" s="168">
        <v>1059</v>
      </c>
      <c r="D23" s="79">
        <v>0.95372993389990557</v>
      </c>
      <c r="E23" s="96">
        <v>-49</v>
      </c>
      <c r="F23" s="168">
        <v>1620</v>
      </c>
      <c r="G23" s="168">
        <v>1650</v>
      </c>
      <c r="H23" s="79">
        <v>0.98181818181818181</v>
      </c>
      <c r="I23" s="96">
        <v>-30</v>
      </c>
      <c r="J23" s="79">
        <v>0.62345679012345678</v>
      </c>
      <c r="K23" s="79">
        <v>0.64181818181818184</v>
      </c>
      <c r="L23" s="78">
        <v>-1.836139169472506E-2</v>
      </c>
    </row>
    <row r="24" spans="1:12" x14ac:dyDescent="0.4">
      <c r="A24" s="45" t="s">
        <v>214</v>
      </c>
      <c r="B24" s="164">
        <v>0</v>
      </c>
      <c r="C24" s="168">
        <v>0</v>
      </c>
      <c r="D24" s="84" t="e">
        <v>#DIV/0!</v>
      </c>
      <c r="E24" s="91">
        <v>0</v>
      </c>
      <c r="F24" s="168">
        <v>0</v>
      </c>
      <c r="G24" s="168">
        <v>0</v>
      </c>
      <c r="H24" s="84" t="e">
        <v>#DIV/0!</v>
      </c>
      <c r="I24" s="91">
        <v>0</v>
      </c>
      <c r="J24" s="84" t="e">
        <v>#DIV/0!</v>
      </c>
      <c r="K24" s="84" t="e">
        <v>#DIV/0!</v>
      </c>
      <c r="L24" s="89" t="e">
        <v>#DIV/0!</v>
      </c>
    </row>
    <row r="25" spans="1:12" x14ac:dyDescent="0.4">
      <c r="A25" s="45" t="s">
        <v>213</v>
      </c>
      <c r="B25" s="164">
        <v>813</v>
      </c>
      <c r="C25" s="168">
        <v>1004</v>
      </c>
      <c r="D25" s="84">
        <v>0.80976095617529875</v>
      </c>
      <c r="E25" s="91">
        <v>-191</v>
      </c>
      <c r="F25" s="168">
        <v>1615</v>
      </c>
      <c r="G25" s="168">
        <v>1645</v>
      </c>
      <c r="H25" s="84">
        <v>0.98176291793313075</v>
      </c>
      <c r="I25" s="91">
        <v>-30</v>
      </c>
      <c r="J25" s="84">
        <v>0.50340557275541797</v>
      </c>
      <c r="K25" s="84">
        <v>0.61033434650455931</v>
      </c>
      <c r="L25" s="89">
        <v>-0.10692877374914134</v>
      </c>
    </row>
    <row r="26" spans="1:12" x14ac:dyDescent="0.4">
      <c r="A26" s="39" t="s">
        <v>212</v>
      </c>
      <c r="B26" s="164">
        <v>880</v>
      </c>
      <c r="C26" s="168">
        <v>1034</v>
      </c>
      <c r="D26" s="84">
        <v>0.85106382978723405</v>
      </c>
      <c r="E26" s="91">
        <v>-154</v>
      </c>
      <c r="F26" s="168">
        <v>1645</v>
      </c>
      <c r="G26" s="168">
        <v>1650</v>
      </c>
      <c r="H26" s="84">
        <v>0.99696969696969695</v>
      </c>
      <c r="I26" s="91">
        <v>-5</v>
      </c>
      <c r="J26" s="84">
        <v>0.53495440729483279</v>
      </c>
      <c r="K26" s="84">
        <v>0.62666666666666671</v>
      </c>
      <c r="L26" s="89">
        <v>-9.1712259371833915E-2</v>
      </c>
    </row>
    <row r="27" spans="1:12" x14ac:dyDescent="0.4">
      <c r="A27" s="39" t="s">
        <v>211</v>
      </c>
      <c r="B27" s="164">
        <v>1217</v>
      </c>
      <c r="C27" s="168">
        <v>0</v>
      </c>
      <c r="D27" s="84" t="e">
        <v>#DIV/0!</v>
      </c>
      <c r="E27" s="91">
        <v>1217</v>
      </c>
      <c r="F27" s="168">
        <v>1645</v>
      </c>
      <c r="G27" s="168">
        <v>0</v>
      </c>
      <c r="H27" s="84" t="e">
        <v>#DIV/0!</v>
      </c>
      <c r="I27" s="91">
        <v>1645</v>
      </c>
      <c r="J27" s="84">
        <v>0.73981762917933136</v>
      </c>
      <c r="K27" s="84" t="e">
        <v>#DIV/0!</v>
      </c>
      <c r="L27" s="89" t="e">
        <v>#DIV/0!</v>
      </c>
    </row>
    <row r="28" spans="1:12" x14ac:dyDescent="0.4">
      <c r="A28" s="39" t="s">
        <v>210</v>
      </c>
      <c r="B28" s="164">
        <v>663</v>
      </c>
      <c r="C28" s="168">
        <v>346</v>
      </c>
      <c r="D28" s="79">
        <v>1.9161849710982659</v>
      </c>
      <c r="E28" s="96">
        <v>317</v>
      </c>
      <c r="F28" s="168">
        <v>1635</v>
      </c>
      <c r="G28" s="191">
        <v>745</v>
      </c>
      <c r="H28" s="79">
        <v>2.1946308724832213</v>
      </c>
      <c r="I28" s="96">
        <v>890</v>
      </c>
      <c r="J28" s="79">
        <v>0.40550458715596333</v>
      </c>
      <c r="K28" s="79">
        <v>0.46442953020134226</v>
      </c>
      <c r="L28" s="78">
        <v>-5.892494304537893E-2</v>
      </c>
    </row>
    <row r="29" spans="1:12" x14ac:dyDescent="0.4">
      <c r="A29" s="45" t="s">
        <v>209</v>
      </c>
      <c r="B29" s="164">
        <v>0</v>
      </c>
      <c r="C29" s="168">
        <v>570</v>
      </c>
      <c r="D29" s="84">
        <v>0</v>
      </c>
      <c r="E29" s="91">
        <v>-570</v>
      </c>
      <c r="F29" s="168">
        <v>0</v>
      </c>
      <c r="G29" s="191">
        <v>745</v>
      </c>
      <c r="H29" s="84">
        <v>0</v>
      </c>
      <c r="I29" s="91">
        <v>-745</v>
      </c>
      <c r="J29" s="84" t="e">
        <v>#DIV/0!</v>
      </c>
      <c r="K29" s="84">
        <v>0.7651006711409396</v>
      </c>
      <c r="L29" s="89" t="e">
        <v>#DIV/0!</v>
      </c>
    </row>
    <row r="30" spans="1:12" x14ac:dyDescent="0.4">
      <c r="A30" s="39" t="s">
        <v>208</v>
      </c>
      <c r="B30" s="164">
        <v>1143</v>
      </c>
      <c r="C30" s="168">
        <v>1047</v>
      </c>
      <c r="D30" s="84">
        <v>1.0916905444126075</v>
      </c>
      <c r="E30" s="91">
        <v>96</v>
      </c>
      <c r="F30" s="168">
        <v>1625</v>
      </c>
      <c r="G30" s="191">
        <v>1645</v>
      </c>
      <c r="H30" s="84">
        <v>0.9878419452887538</v>
      </c>
      <c r="I30" s="91">
        <v>-20</v>
      </c>
      <c r="J30" s="84">
        <v>0.70338461538461539</v>
      </c>
      <c r="K30" s="84">
        <v>0.63647416413373858</v>
      </c>
      <c r="L30" s="89">
        <v>6.6910451250876801E-2</v>
      </c>
    </row>
    <row r="31" spans="1:12" x14ac:dyDescent="0.4">
      <c r="A31" s="45" t="s">
        <v>207</v>
      </c>
      <c r="B31" s="164">
        <v>0</v>
      </c>
      <c r="C31" s="168">
        <v>1239</v>
      </c>
      <c r="D31" s="79">
        <v>0</v>
      </c>
      <c r="E31" s="96">
        <v>-1239</v>
      </c>
      <c r="F31" s="168">
        <v>0</v>
      </c>
      <c r="G31" s="168">
        <v>1645</v>
      </c>
      <c r="H31" s="79">
        <v>0</v>
      </c>
      <c r="I31" s="96">
        <v>-1645</v>
      </c>
      <c r="J31" s="79" t="e">
        <v>#DIV/0!</v>
      </c>
      <c r="K31" s="79">
        <v>0.7531914893617021</v>
      </c>
      <c r="L31" s="78" t="e">
        <v>#DIV/0!</v>
      </c>
    </row>
    <row r="32" spans="1:12" x14ac:dyDescent="0.4">
      <c r="A32" s="45" t="s">
        <v>206</v>
      </c>
      <c r="B32" s="162">
        <v>979</v>
      </c>
      <c r="C32" s="161">
        <v>1154</v>
      </c>
      <c r="D32" s="79">
        <v>0.84835355285961866</v>
      </c>
      <c r="E32" s="96">
        <v>-175</v>
      </c>
      <c r="F32" s="168">
        <v>1640</v>
      </c>
      <c r="G32" s="161">
        <v>1650</v>
      </c>
      <c r="H32" s="79">
        <v>0.9939393939393939</v>
      </c>
      <c r="I32" s="96">
        <v>-10</v>
      </c>
      <c r="J32" s="79">
        <v>0.5969512195121951</v>
      </c>
      <c r="K32" s="79">
        <v>0.69939393939393935</v>
      </c>
      <c r="L32" s="78">
        <v>-0.10244271988174425</v>
      </c>
    </row>
    <row r="33" spans="1:12" x14ac:dyDescent="0.4">
      <c r="A33" s="39" t="s">
        <v>205</v>
      </c>
      <c r="B33" s="160">
        <v>796</v>
      </c>
      <c r="C33" s="159">
        <v>992</v>
      </c>
      <c r="D33" s="84">
        <v>0.80241935483870963</v>
      </c>
      <c r="E33" s="91">
        <v>-196</v>
      </c>
      <c r="F33" s="168">
        <v>1645</v>
      </c>
      <c r="G33" s="159">
        <v>1650</v>
      </c>
      <c r="H33" s="84">
        <v>0.99696969696969695</v>
      </c>
      <c r="I33" s="91">
        <v>-5</v>
      </c>
      <c r="J33" s="84">
        <v>0.48389057750759878</v>
      </c>
      <c r="K33" s="84">
        <v>0.6012121212121212</v>
      </c>
      <c r="L33" s="89">
        <v>-0.11732154370452241</v>
      </c>
    </row>
    <row r="34" spans="1:12" x14ac:dyDescent="0.4">
      <c r="A34" s="45" t="s">
        <v>204</v>
      </c>
      <c r="B34" s="162">
        <v>2974</v>
      </c>
      <c r="C34" s="161">
        <v>2873</v>
      </c>
      <c r="D34" s="79">
        <v>1.0351548903585102</v>
      </c>
      <c r="E34" s="96">
        <v>101</v>
      </c>
      <c r="F34" s="161">
        <v>4516</v>
      </c>
      <c r="G34" s="161">
        <v>4539</v>
      </c>
      <c r="H34" s="79">
        <v>0.99493280458250721</v>
      </c>
      <c r="I34" s="96">
        <v>-23</v>
      </c>
      <c r="J34" s="79">
        <v>0.65854738706820193</v>
      </c>
      <c r="K34" s="79">
        <v>0.63295880149812733</v>
      </c>
      <c r="L34" s="78">
        <v>2.5588585570074596E-2</v>
      </c>
    </row>
    <row r="35" spans="1:12" x14ac:dyDescent="0.4">
      <c r="A35" s="100" t="s">
        <v>203</v>
      </c>
      <c r="B35" s="185">
        <v>481</v>
      </c>
      <c r="C35" s="172">
        <v>450</v>
      </c>
      <c r="D35" s="88">
        <v>1.068888888888889</v>
      </c>
      <c r="E35" s="93">
        <v>31</v>
      </c>
      <c r="F35" s="172">
        <v>979</v>
      </c>
      <c r="G35" s="172">
        <v>857</v>
      </c>
      <c r="H35" s="88">
        <v>1.1423570595099184</v>
      </c>
      <c r="I35" s="93">
        <v>122</v>
      </c>
      <c r="J35" s="88">
        <v>0.49131767109295199</v>
      </c>
      <c r="K35" s="88">
        <v>0.5250875145857643</v>
      </c>
      <c r="L35" s="87">
        <v>-3.3769843492812313E-2</v>
      </c>
    </row>
    <row r="36" spans="1:12" x14ac:dyDescent="0.4">
      <c r="A36" s="38" t="s">
        <v>202</v>
      </c>
      <c r="B36" s="164">
        <v>254</v>
      </c>
      <c r="C36" s="168">
        <v>232</v>
      </c>
      <c r="D36" s="82">
        <v>1.0948275862068966</v>
      </c>
      <c r="E36" s="92">
        <v>22</v>
      </c>
      <c r="F36" s="168">
        <v>550</v>
      </c>
      <c r="G36" s="168">
        <v>428</v>
      </c>
      <c r="H36" s="82">
        <v>1.2850467289719627</v>
      </c>
      <c r="I36" s="92">
        <v>122</v>
      </c>
      <c r="J36" s="82">
        <v>0.46181818181818179</v>
      </c>
      <c r="K36" s="82">
        <v>0.54205607476635509</v>
      </c>
      <c r="L36" s="81">
        <v>-8.0237892948173295E-2</v>
      </c>
    </row>
    <row r="37" spans="1:12" x14ac:dyDescent="0.4">
      <c r="A37" s="39" t="s">
        <v>201</v>
      </c>
      <c r="B37" s="164">
        <v>227</v>
      </c>
      <c r="C37" s="168">
        <v>218</v>
      </c>
      <c r="D37" s="84">
        <v>1.0412844036697249</v>
      </c>
      <c r="E37" s="91">
        <v>9</v>
      </c>
      <c r="F37" s="168">
        <v>429</v>
      </c>
      <c r="G37" s="168">
        <v>429</v>
      </c>
      <c r="H37" s="84">
        <v>1</v>
      </c>
      <c r="I37" s="91">
        <v>0</v>
      </c>
      <c r="J37" s="84">
        <v>0.52913752913752909</v>
      </c>
      <c r="K37" s="84">
        <v>0.50815850815850816</v>
      </c>
      <c r="L37" s="89">
        <v>2.0979020979020935E-2</v>
      </c>
    </row>
    <row r="38" spans="1:12" s="58" customFormat="1" x14ac:dyDescent="0.4">
      <c r="A38" s="66" t="s">
        <v>85</v>
      </c>
      <c r="B38" s="137">
        <v>83948</v>
      </c>
      <c r="C38" s="137">
        <v>85476</v>
      </c>
      <c r="D38" s="76">
        <v>0.98212363704431649</v>
      </c>
      <c r="E38" s="77">
        <v>-1528</v>
      </c>
      <c r="F38" s="137">
        <v>122998</v>
      </c>
      <c r="G38" s="137">
        <v>127480</v>
      </c>
      <c r="H38" s="76">
        <v>0.96484154377157205</v>
      </c>
      <c r="I38" s="77">
        <v>-4482</v>
      </c>
      <c r="J38" s="76">
        <v>0.68251516284817637</v>
      </c>
      <c r="K38" s="76">
        <v>0.67050517728271097</v>
      </c>
      <c r="L38" s="90">
        <v>1.2009985565465398E-2</v>
      </c>
    </row>
    <row r="39" spans="1:12" s="58" customFormat="1" x14ac:dyDescent="0.4">
      <c r="A39" s="100" t="s">
        <v>200</v>
      </c>
      <c r="B39" s="190">
        <v>83377</v>
      </c>
      <c r="C39" s="171">
        <v>85476</v>
      </c>
      <c r="D39" s="76">
        <v>0.97544339931676727</v>
      </c>
      <c r="E39" s="189">
        <v>-2099</v>
      </c>
      <c r="F39" s="190">
        <v>121351</v>
      </c>
      <c r="G39" s="171">
        <v>127480</v>
      </c>
      <c r="H39" s="76">
        <v>0.95192187009727014</v>
      </c>
      <c r="I39" s="189">
        <v>-6129</v>
      </c>
      <c r="J39" s="76">
        <v>0.687073036068924</v>
      </c>
      <c r="K39" s="76">
        <v>0.67050517728271097</v>
      </c>
      <c r="L39" s="90">
        <v>1.656785878621303E-2</v>
      </c>
    </row>
    <row r="40" spans="1:12" x14ac:dyDescent="0.4">
      <c r="A40" s="39" t="s">
        <v>84</v>
      </c>
      <c r="B40" s="188">
        <v>36439</v>
      </c>
      <c r="C40" s="187">
        <v>32522</v>
      </c>
      <c r="D40" s="97">
        <v>1.1204415472603162</v>
      </c>
      <c r="E40" s="96">
        <v>3917</v>
      </c>
      <c r="F40" s="186">
        <v>47923</v>
      </c>
      <c r="G40" s="186">
        <v>48056</v>
      </c>
      <c r="H40" s="79">
        <v>0.99723239553853837</v>
      </c>
      <c r="I40" s="91">
        <v>-133</v>
      </c>
      <c r="J40" s="84">
        <v>0.76036558646161556</v>
      </c>
      <c r="K40" s="84">
        <v>0.6767521225237223</v>
      </c>
      <c r="L40" s="89">
        <v>8.3613463937893262E-2</v>
      </c>
    </row>
    <row r="41" spans="1:12" x14ac:dyDescent="0.4">
      <c r="A41" s="39" t="s">
        <v>199</v>
      </c>
      <c r="B41" s="160">
        <v>1306</v>
      </c>
      <c r="C41" s="159">
        <v>1224</v>
      </c>
      <c r="D41" s="82">
        <v>1.0669934640522876</v>
      </c>
      <c r="E41" s="96">
        <v>82</v>
      </c>
      <c r="F41" s="160">
        <v>2376</v>
      </c>
      <c r="G41" s="160">
        <v>2372</v>
      </c>
      <c r="H41" s="79">
        <v>1.0016863406408094</v>
      </c>
      <c r="I41" s="91">
        <v>4</v>
      </c>
      <c r="J41" s="84">
        <v>0.54966329966329963</v>
      </c>
      <c r="K41" s="84">
        <v>0.51602023608768977</v>
      </c>
      <c r="L41" s="89">
        <v>3.3643063575609866E-2</v>
      </c>
    </row>
    <row r="42" spans="1:12" x14ac:dyDescent="0.4">
      <c r="A42" s="39" t="s">
        <v>198</v>
      </c>
      <c r="B42" s="160">
        <v>4220</v>
      </c>
      <c r="C42" s="159">
        <v>4766</v>
      </c>
      <c r="D42" s="82">
        <v>0.88543852287033153</v>
      </c>
      <c r="E42" s="96">
        <v>-546</v>
      </c>
      <c r="F42" s="160">
        <v>5654</v>
      </c>
      <c r="G42" s="160">
        <v>5654</v>
      </c>
      <c r="H42" s="79">
        <v>1</v>
      </c>
      <c r="I42" s="91">
        <v>0</v>
      </c>
      <c r="J42" s="84">
        <v>0.74637424831977361</v>
      </c>
      <c r="K42" s="84">
        <v>0.84294304916873009</v>
      </c>
      <c r="L42" s="89">
        <v>-9.6568800848956471E-2</v>
      </c>
    </row>
    <row r="43" spans="1:12" x14ac:dyDescent="0.4">
      <c r="A43" s="45" t="s">
        <v>197</v>
      </c>
      <c r="B43" s="160">
        <v>5026</v>
      </c>
      <c r="C43" s="159">
        <v>6413</v>
      </c>
      <c r="D43" s="82">
        <v>0.78372056759706843</v>
      </c>
      <c r="E43" s="96">
        <v>-1387</v>
      </c>
      <c r="F43" s="162">
        <v>9256</v>
      </c>
      <c r="G43" s="162">
        <v>11781</v>
      </c>
      <c r="H43" s="79">
        <v>0.78567184449537386</v>
      </c>
      <c r="I43" s="91">
        <v>-2525</v>
      </c>
      <c r="J43" s="84">
        <v>0.54299913569576486</v>
      </c>
      <c r="K43" s="84">
        <v>0.54435107376283842</v>
      </c>
      <c r="L43" s="89">
        <v>-1.3519380670735659E-3</v>
      </c>
    </row>
    <row r="44" spans="1:12" x14ac:dyDescent="0.4">
      <c r="A44" s="45" t="s">
        <v>196</v>
      </c>
      <c r="B44" s="162">
        <v>4237</v>
      </c>
      <c r="C44" s="161">
        <v>4874</v>
      </c>
      <c r="D44" s="82">
        <v>0.86930652441526468</v>
      </c>
      <c r="E44" s="96">
        <v>-637</v>
      </c>
      <c r="F44" s="158">
        <v>6726</v>
      </c>
      <c r="G44" s="158">
        <v>7766</v>
      </c>
      <c r="H44" s="79">
        <v>0.86608292557301059</v>
      </c>
      <c r="I44" s="91">
        <v>-1040</v>
      </c>
      <c r="J44" s="84">
        <v>0.62994350282485878</v>
      </c>
      <c r="K44" s="84">
        <v>0.62760751995879471</v>
      </c>
      <c r="L44" s="89">
        <v>2.335982866064068E-3</v>
      </c>
    </row>
    <row r="45" spans="1:12" x14ac:dyDescent="0.4">
      <c r="A45" s="39" t="s">
        <v>82</v>
      </c>
      <c r="B45" s="160">
        <v>13853</v>
      </c>
      <c r="C45" s="159">
        <v>14918</v>
      </c>
      <c r="D45" s="82">
        <v>0.92860973320820484</v>
      </c>
      <c r="E45" s="96">
        <v>-1065</v>
      </c>
      <c r="F45" s="160">
        <v>19044</v>
      </c>
      <c r="G45" s="160">
        <v>19188</v>
      </c>
      <c r="H45" s="79">
        <v>0.99249530956848031</v>
      </c>
      <c r="I45" s="91">
        <v>-144</v>
      </c>
      <c r="J45" s="84">
        <v>0.72742070993488761</v>
      </c>
      <c r="K45" s="84">
        <v>0.77746508234313116</v>
      </c>
      <c r="L45" s="89">
        <v>-5.0044372408243554E-2</v>
      </c>
    </row>
    <row r="46" spans="1:12" x14ac:dyDescent="0.4">
      <c r="A46" s="39" t="s">
        <v>83</v>
      </c>
      <c r="B46" s="162">
        <v>7286</v>
      </c>
      <c r="C46" s="161">
        <v>8758</v>
      </c>
      <c r="D46" s="86">
        <v>0.83192509705412199</v>
      </c>
      <c r="E46" s="96">
        <v>-1472</v>
      </c>
      <c r="F46" s="160">
        <v>10751</v>
      </c>
      <c r="G46" s="160">
        <v>11880</v>
      </c>
      <c r="H46" s="79">
        <v>0.90496632996632997</v>
      </c>
      <c r="I46" s="91">
        <v>-1129</v>
      </c>
      <c r="J46" s="84">
        <v>0.6777043995907357</v>
      </c>
      <c r="K46" s="84">
        <v>0.7372053872053872</v>
      </c>
      <c r="L46" s="89">
        <v>-5.9500987614651502E-2</v>
      </c>
    </row>
    <row r="47" spans="1:12" x14ac:dyDescent="0.4">
      <c r="A47" s="39" t="s">
        <v>81</v>
      </c>
      <c r="B47" s="160">
        <v>1817</v>
      </c>
      <c r="C47" s="159">
        <v>2031</v>
      </c>
      <c r="D47" s="84">
        <v>0.89463318562284588</v>
      </c>
      <c r="E47" s="96">
        <v>-214</v>
      </c>
      <c r="F47" s="164">
        <v>2966</v>
      </c>
      <c r="G47" s="164">
        <v>2968</v>
      </c>
      <c r="H47" s="79">
        <v>0.99932614555256061</v>
      </c>
      <c r="I47" s="91">
        <v>-2</v>
      </c>
      <c r="J47" s="84">
        <v>0.61260957518543491</v>
      </c>
      <c r="K47" s="84">
        <v>0.68429919137466311</v>
      </c>
      <c r="L47" s="89">
        <v>-7.16896161892282E-2</v>
      </c>
    </row>
    <row r="48" spans="1:12" x14ac:dyDescent="0.4">
      <c r="A48" s="39" t="s">
        <v>195</v>
      </c>
      <c r="B48" s="162">
        <v>659</v>
      </c>
      <c r="C48" s="161">
        <v>504</v>
      </c>
      <c r="D48" s="82">
        <v>1.3075396825396826</v>
      </c>
      <c r="E48" s="96">
        <v>155</v>
      </c>
      <c r="F48" s="162">
        <v>1320</v>
      </c>
      <c r="G48" s="160">
        <v>1660</v>
      </c>
      <c r="H48" s="79">
        <v>0.79518072289156627</v>
      </c>
      <c r="I48" s="91">
        <v>-340</v>
      </c>
      <c r="J48" s="84">
        <v>0.49924242424242427</v>
      </c>
      <c r="K48" s="84">
        <v>0.30361445783132529</v>
      </c>
      <c r="L48" s="89">
        <v>0.19562796641109897</v>
      </c>
    </row>
    <row r="49" spans="1:12" x14ac:dyDescent="0.4">
      <c r="A49" s="39" t="s">
        <v>194</v>
      </c>
      <c r="B49" s="162">
        <v>1058</v>
      </c>
      <c r="C49" s="159">
        <v>0</v>
      </c>
      <c r="D49" s="84" t="e">
        <v>#DIV/0!</v>
      </c>
      <c r="E49" s="96">
        <v>1058</v>
      </c>
      <c r="F49" s="160">
        <v>1320</v>
      </c>
      <c r="G49" s="158">
        <v>0</v>
      </c>
      <c r="H49" s="79" t="e">
        <v>#DIV/0!</v>
      </c>
      <c r="I49" s="91">
        <v>1320</v>
      </c>
      <c r="J49" s="84">
        <v>0.80151515151515151</v>
      </c>
      <c r="K49" s="84" t="e">
        <v>#DIV/0!</v>
      </c>
      <c r="L49" s="89" t="e">
        <v>#DIV/0!</v>
      </c>
    </row>
    <row r="50" spans="1:12" x14ac:dyDescent="0.4">
      <c r="A50" s="39" t="s">
        <v>80</v>
      </c>
      <c r="B50" s="160">
        <v>2218</v>
      </c>
      <c r="C50" s="159">
        <v>2424</v>
      </c>
      <c r="D50" s="82">
        <v>0.91501650165016502</v>
      </c>
      <c r="E50" s="96">
        <v>-206</v>
      </c>
      <c r="F50" s="160">
        <v>2970</v>
      </c>
      <c r="G50" s="160">
        <v>2970</v>
      </c>
      <c r="H50" s="79">
        <v>1</v>
      </c>
      <c r="I50" s="91">
        <v>0</v>
      </c>
      <c r="J50" s="84">
        <v>0.7468013468013468</v>
      </c>
      <c r="K50" s="84">
        <v>0.8161616161616162</v>
      </c>
      <c r="L50" s="89">
        <v>-6.93602693602694E-2</v>
      </c>
    </row>
    <row r="51" spans="1:12" x14ac:dyDescent="0.4">
      <c r="A51" s="45" t="s">
        <v>78</v>
      </c>
      <c r="B51" s="162">
        <v>940</v>
      </c>
      <c r="C51" s="161">
        <v>1977</v>
      </c>
      <c r="D51" s="82">
        <v>0.47546788062721296</v>
      </c>
      <c r="E51" s="96">
        <v>-1037</v>
      </c>
      <c r="F51" s="160">
        <v>1320</v>
      </c>
      <c r="G51" s="160">
        <v>2970</v>
      </c>
      <c r="H51" s="79">
        <v>0.44444444444444442</v>
      </c>
      <c r="I51" s="91">
        <v>-1650</v>
      </c>
      <c r="J51" s="84">
        <v>0.71212121212121215</v>
      </c>
      <c r="K51" s="79">
        <v>0.66565656565656561</v>
      </c>
      <c r="L51" s="78">
        <v>4.6464646464646542E-2</v>
      </c>
    </row>
    <row r="52" spans="1:12" x14ac:dyDescent="0.4">
      <c r="A52" s="39" t="s">
        <v>79</v>
      </c>
      <c r="B52" s="159">
        <v>1285</v>
      </c>
      <c r="C52" s="159">
        <v>992</v>
      </c>
      <c r="D52" s="82">
        <v>1.2953629032258065</v>
      </c>
      <c r="E52" s="91">
        <v>293</v>
      </c>
      <c r="F52" s="162">
        <v>2970</v>
      </c>
      <c r="G52" s="162">
        <v>2970</v>
      </c>
      <c r="H52" s="84">
        <v>1</v>
      </c>
      <c r="I52" s="91">
        <v>0</v>
      </c>
      <c r="J52" s="84">
        <v>0.43265993265993263</v>
      </c>
      <c r="K52" s="84">
        <v>0.33400673400673403</v>
      </c>
      <c r="L52" s="89">
        <v>9.8653198653198604E-2</v>
      </c>
    </row>
    <row r="53" spans="1:12" x14ac:dyDescent="0.4">
      <c r="A53" s="39" t="s">
        <v>75</v>
      </c>
      <c r="B53" s="160">
        <v>1941</v>
      </c>
      <c r="C53" s="159">
        <v>2307</v>
      </c>
      <c r="D53" s="82">
        <v>0.84135240572171655</v>
      </c>
      <c r="E53" s="91">
        <v>-366</v>
      </c>
      <c r="F53" s="160">
        <v>4115</v>
      </c>
      <c r="G53" s="160">
        <v>4099</v>
      </c>
      <c r="H53" s="84">
        <v>1.0039033910709929</v>
      </c>
      <c r="I53" s="91">
        <v>16</v>
      </c>
      <c r="J53" s="84">
        <v>0.47168894289185903</v>
      </c>
      <c r="K53" s="84">
        <v>0.56282020004879241</v>
      </c>
      <c r="L53" s="89">
        <v>-9.1131257156933376E-2</v>
      </c>
    </row>
    <row r="54" spans="1:12" x14ac:dyDescent="0.4">
      <c r="A54" s="39" t="s">
        <v>77</v>
      </c>
      <c r="B54" s="162">
        <v>475</v>
      </c>
      <c r="C54" s="161">
        <v>770</v>
      </c>
      <c r="D54" s="82">
        <v>0.61688311688311692</v>
      </c>
      <c r="E54" s="91">
        <v>-295</v>
      </c>
      <c r="F54" s="160">
        <v>1320</v>
      </c>
      <c r="G54" s="160">
        <v>1320</v>
      </c>
      <c r="H54" s="84">
        <v>1</v>
      </c>
      <c r="I54" s="91">
        <v>0</v>
      </c>
      <c r="J54" s="84">
        <v>0.35984848484848486</v>
      </c>
      <c r="K54" s="84">
        <v>0.58333333333333337</v>
      </c>
      <c r="L54" s="89">
        <v>-0.22348484848484851</v>
      </c>
    </row>
    <row r="55" spans="1:12" x14ac:dyDescent="0.4">
      <c r="A55" s="39" t="s">
        <v>76</v>
      </c>
      <c r="B55" s="160">
        <v>617</v>
      </c>
      <c r="C55" s="159">
        <v>996</v>
      </c>
      <c r="D55" s="82">
        <v>0.61947791164658639</v>
      </c>
      <c r="E55" s="91">
        <v>-379</v>
      </c>
      <c r="F55" s="162">
        <v>1320</v>
      </c>
      <c r="G55" s="162">
        <v>1826</v>
      </c>
      <c r="H55" s="84">
        <v>0.72289156626506024</v>
      </c>
      <c r="I55" s="91">
        <v>-506</v>
      </c>
      <c r="J55" s="84">
        <v>0.46742424242424241</v>
      </c>
      <c r="K55" s="84">
        <v>0.54545454545454541</v>
      </c>
      <c r="L55" s="89">
        <v>-7.8030303030303005E-2</v>
      </c>
    </row>
    <row r="56" spans="1:12" x14ac:dyDescent="0.4">
      <c r="A56" s="41" t="s">
        <v>246</v>
      </c>
      <c r="B56" s="158">
        <v>0</v>
      </c>
      <c r="C56" s="157">
        <v>0</v>
      </c>
      <c r="D56" s="86" t="e">
        <v>#DIV/0!</v>
      </c>
      <c r="E56" s="96">
        <v>0</v>
      </c>
      <c r="F56" s="157">
        <v>0</v>
      </c>
      <c r="G56" s="158">
        <v>0</v>
      </c>
      <c r="H56" s="79" t="e">
        <v>#DIV/0!</v>
      </c>
      <c r="I56" s="96">
        <v>0</v>
      </c>
      <c r="J56" s="79" t="e">
        <v>#DIV/0!</v>
      </c>
      <c r="K56" s="79" t="e">
        <v>#DIV/0!</v>
      </c>
      <c r="L56" s="78" t="e">
        <v>#DIV/0!</v>
      </c>
    </row>
    <row r="57" spans="1:12" x14ac:dyDescent="0.4">
      <c r="A57" s="100" t="s">
        <v>192</v>
      </c>
      <c r="B57" s="185">
        <v>571</v>
      </c>
      <c r="C57" s="185">
        <v>0</v>
      </c>
      <c r="D57" s="88" t="e">
        <v>#DIV/0!</v>
      </c>
      <c r="E57" s="93">
        <v>571</v>
      </c>
      <c r="F57" s="185">
        <v>1647</v>
      </c>
      <c r="G57" s="185">
        <v>0</v>
      </c>
      <c r="H57" s="88" t="e">
        <v>#DIV/0!</v>
      </c>
      <c r="I57" s="93">
        <v>1647</v>
      </c>
      <c r="J57" s="88">
        <v>0.34669095324833032</v>
      </c>
      <c r="K57" s="88" t="e">
        <v>#DIV/0!</v>
      </c>
      <c r="L57" s="87" t="e">
        <v>#DIV/0!</v>
      </c>
    </row>
    <row r="58" spans="1:12" x14ac:dyDescent="0.4">
      <c r="A58" s="41" t="s">
        <v>245</v>
      </c>
      <c r="B58" s="221">
        <v>166</v>
      </c>
      <c r="C58" s="221">
        <v>0</v>
      </c>
      <c r="D58" s="82" t="e">
        <v>#DIV/0!</v>
      </c>
      <c r="E58" s="92">
        <v>166</v>
      </c>
      <c r="F58" s="221">
        <v>329</v>
      </c>
      <c r="G58" s="221">
        <v>0</v>
      </c>
      <c r="H58" s="82" t="e">
        <v>#DIV/0!</v>
      </c>
      <c r="I58" s="92">
        <v>329</v>
      </c>
      <c r="J58" s="82">
        <v>0.50455927051671734</v>
      </c>
      <c r="K58" s="82" t="e">
        <v>#DIV/0!</v>
      </c>
      <c r="L58" s="81" t="e">
        <v>#DIV/0!</v>
      </c>
    </row>
    <row r="59" spans="1:12" x14ac:dyDescent="0.4">
      <c r="A59" s="39" t="s">
        <v>244</v>
      </c>
      <c r="B59" s="183">
        <v>123</v>
      </c>
      <c r="C59" s="183">
        <v>0</v>
      </c>
      <c r="D59" s="82" t="e">
        <v>#DIV/0!</v>
      </c>
      <c r="E59" s="92">
        <v>123</v>
      </c>
      <c r="F59" s="183">
        <v>329</v>
      </c>
      <c r="G59" s="183">
        <v>0</v>
      </c>
      <c r="H59" s="82" t="e">
        <v>#DIV/0!</v>
      </c>
      <c r="I59" s="92">
        <v>329</v>
      </c>
      <c r="J59" s="82">
        <v>0.37386018237082069</v>
      </c>
      <c r="K59" s="82" t="e">
        <v>#DIV/0!</v>
      </c>
      <c r="L59" s="81" t="e">
        <v>#DIV/0!</v>
      </c>
    </row>
    <row r="60" spans="1:12" x14ac:dyDescent="0.4">
      <c r="A60" s="38" t="s">
        <v>191</v>
      </c>
      <c r="B60" s="184">
        <v>82</v>
      </c>
      <c r="C60" s="138">
        <v>0</v>
      </c>
      <c r="D60" s="82" t="e">
        <v>#DIV/0!</v>
      </c>
      <c r="E60" s="92">
        <v>82</v>
      </c>
      <c r="F60" s="138">
        <v>330</v>
      </c>
      <c r="G60" s="184">
        <v>0</v>
      </c>
      <c r="H60" s="82" t="e">
        <v>#DIV/0!</v>
      </c>
      <c r="I60" s="92">
        <v>330</v>
      </c>
      <c r="J60" s="82">
        <v>0.24848484848484848</v>
      </c>
      <c r="K60" s="82" t="e">
        <v>#DIV/0!</v>
      </c>
      <c r="L60" s="81" t="e">
        <v>#DIV/0!</v>
      </c>
    </row>
    <row r="61" spans="1:12" x14ac:dyDescent="0.4">
      <c r="A61" s="34" t="s">
        <v>190</v>
      </c>
      <c r="B61" s="183">
        <v>200</v>
      </c>
      <c r="C61" s="126">
        <v>0</v>
      </c>
      <c r="D61" s="82" t="e">
        <v>#DIV/0!</v>
      </c>
      <c r="E61" s="91">
        <v>200</v>
      </c>
      <c r="F61" s="119">
        <v>659</v>
      </c>
      <c r="G61" s="182">
        <v>0</v>
      </c>
      <c r="H61" s="84" t="e">
        <v>#DIV/0!</v>
      </c>
      <c r="I61" s="91">
        <v>659</v>
      </c>
      <c r="J61" s="84">
        <v>0.30349013657056145</v>
      </c>
      <c r="K61" s="84" t="e">
        <v>#DIV/0!</v>
      </c>
      <c r="L61" s="89" t="e">
        <v>#DIV/0!</v>
      </c>
    </row>
    <row r="62" spans="1:12" x14ac:dyDescent="0.4">
      <c r="A62" s="66" t="s">
        <v>93</v>
      </c>
      <c r="B62" s="155"/>
      <c r="C62" s="155"/>
      <c r="D62" s="153"/>
      <c r="E62" s="154"/>
      <c r="F62" s="155"/>
      <c r="G62" s="155"/>
      <c r="H62" s="153"/>
      <c r="I62" s="154"/>
      <c r="J62" s="153"/>
      <c r="K62" s="153"/>
      <c r="L62" s="152"/>
    </row>
    <row r="63" spans="1:12" x14ac:dyDescent="0.4">
      <c r="A63" s="113" t="s">
        <v>189</v>
      </c>
      <c r="B63" s="181"/>
      <c r="C63" s="180"/>
      <c r="D63" s="179"/>
      <c r="E63" s="178"/>
      <c r="F63" s="181"/>
      <c r="G63" s="180"/>
      <c r="H63" s="179"/>
      <c r="I63" s="178"/>
      <c r="J63" s="177"/>
      <c r="K63" s="177"/>
      <c r="L63" s="176"/>
    </row>
    <row r="64" spans="1:12" s="28" customFormat="1" x14ac:dyDescent="0.4">
      <c r="A64" s="45" t="s">
        <v>188</v>
      </c>
      <c r="B64" s="237"/>
      <c r="C64" s="236"/>
      <c r="D64" s="235"/>
      <c r="E64" s="234"/>
      <c r="F64" s="237"/>
      <c r="G64" s="236"/>
      <c r="H64" s="235"/>
      <c r="I64" s="234"/>
      <c r="J64" s="233"/>
      <c r="K64" s="233"/>
      <c r="L64" s="232"/>
    </row>
    <row r="65" spans="1:12" s="28" customFormat="1" x14ac:dyDescent="0.4">
      <c r="A65" s="34" t="s">
        <v>256</v>
      </c>
      <c r="B65" s="106"/>
      <c r="C65" s="105"/>
      <c r="D65" s="104"/>
      <c r="E65" s="103"/>
      <c r="F65" s="106"/>
      <c r="G65" s="105"/>
      <c r="H65" s="104"/>
      <c r="I65" s="103"/>
      <c r="J65" s="102"/>
      <c r="K65" s="102"/>
      <c r="L65" s="101"/>
    </row>
    <row r="66" spans="1:12" s="28" customFormat="1" x14ac:dyDescent="0.4">
      <c r="A66" s="66" t="s">
        <v>187</v>
      </c>
      <c r="B66" s="213"/>
      <c r="C66" s="212"/>
      <c r="D66" s="211"/>
      <c r="E66" s="210"/>
      <c r="F66" s="213"/>
      <c r="G66" s="212"/>
      <c r="H66" s="211"/>
      <c r="I66" s="210"/>
      <c r="J66" s="209"/>
      <c r="K66" s="209"/>
      <c r="L66" s="208"/>
    </row>
    <row r="67" spans="1:12" s="28" customFormat="1" x14ac:dyDescent="0.4">
      <c r="A67" s="151" t="s">
        <v>265</v>
      </c>
      <c r="B67" s="214"/>
      <c r="C67" s="212"/>
      <c r="D67" s="211"/>
      <c r="E67" s="210"/>
      <c r="F67" s="213"/>
      <c r="G67" s="212"/>
      <c r="H67" s="211"/>
      <c r="I67" s="210"/>
      <c r="J67" s="209"/>
      <c r="K67" s="209"/>
      <c r="L67" s="208"/>
    </row>
    <row r="68" spans="1:12" x14ac:dyDescent="0.4">
      <c r="A68" s="28" t="s">
        <v>185</v>
      </c>
      <c r="C68" s="31"/>
      <c r="E68" s="62"/>
      <c r="G68" s="31"/>
      <c r="I68" s="62"/>
      <c r="K68" s="31"/>
    </row>
    <row r="69" spans="1:12" x14ac:dyDescent="0.4">
      <c r="A69" s="28" t="s">
        <v>184</v>
      </c>
      <c r="C69" s="31"/>
      <c r="E69" s="62"/>
      <c r="G69" s="31"/>
      <c r="I69" s="62"/>
      <c r="K69" s="31"/>
    </row>
    <row r="70" spans="1:12" s="28" customFormat="1" x14ac:dyDescent="0.4">
      <c r="A70" s="28" t="s">
        <v>183</v>
      </c>
      <c r="B70" s="29"/>
      <c r="C70" s="29"/>
      <c r="F70" s="29"/>
      <c r="G70" s="29"/>
      <c r="J70" s="29"/>
      <c r="K70" s="29"/>
    </row>
    <row r="71" spans="1:12" x14ac:dyDescent="0.4">
      <c r="A71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2010年1月下旬航空旅客輸送実績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２月(月間)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276</v>
      </c>
      <c r="C4" s="269" t="s">
        <v>275</v>
      </c>
      <c r="D4" s="274" t="s">
        <v>90</v>
      </c>
      <c r="E4" s="274"/>
      <c r="F4" s="275" t="s">
        <v>276</v>
      </c>
      <c r="G4" s="275" t="s">
        <v>275</v>
      </c>
      <c r="H4" s="274" t="s">
        <v>90</v>
      </c>
      <c r="I4" s="274"/>
      <c r="J4" s="275" t="s">
        <v>276</v>
      </c>
      <c r="K4" s="275" t="s">
        <v>275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470635</v>
      </c>
      <c r="C6" s="171">
        <v>443486</v>
      </c>
      <c r="D6" s="76">
        <v>1.0612172650320415</v>
      </c>
      <c r="E6" s="77">
        <v>27149</v>
      </c>
      <c r="F6" s="171">
        <v>668894</v>
      </c>
      <c r="G6" s="171">
        <v>648595</v>
      </c>
      <c r="H6" s="76">
        <v>1.0312968801794649</v>
      </c>
      <c r="I6" s="77">
        <v>20299</v>
      </c>
      <c r="J6" s="76">
        <v>0.70360176649812978</v>
      </c>
      <c r="K6" s="76">
        <v>0.68376413632544186</v>
      </c>
      <c r="L6" s="90">
        <v>1.9837630172687915E-2</v>
      </c>
    </row>
    <row r="7" spans="1:17" s="58" customFormat="1" x14ac:dyDescent="0.4">
      <c r="A7" s="66" t="s">
        <v>87</v>
      </c>
      <c r="B7" s="171">
        <v>220092</v>
      </c>
      <c r="C7" s="171">
        <v>210814</v>
      </c>
      <c r="D7" s="76">
        <v>1.0440103598432742</v>
      </c>
      <c r="E7" s="77">
        <v>9278</v>
      </c>
      <c r="F7" s="171">
        <v>309828</v>
      </c>
      <c r="G7" s="171">
        <v>305264</v>
      </c>
      <c r="H7" s="76">
        <v>1.0149509932386394</v>
      </c>
      <c r="I7" s="77">
        <v>4564</v>
      </c>
      <c r="J7" s="76">
        <v>0.7103683333978853</v>
      </c>
      <c r="K7" s="76">
        <v>0.6905956811153624</v>
      </c>
      <c r="L7" s="90">
        <v>1.9772652282522896E-2</v>
      </c>
    </row>
    <row r="8" spans="1:17" x14ac:dyDescent="0.4">
      <c r="A8" s="100" t="s">
        <v>222</v>
      </c>
      <c r="B8" s="172">
        <v>182061</v>
      </c>
      <c r="C8" s="172">
        <v>172072</v>
      </c>
      <c r="D8" s="88">
        <v>1.0580512808591753</v>
      </c>
      <c r="E8" s="74">
        <v>9989</v>
      </c>
      <c r="F8" s="172">
        <v>250175</v>
      </c>
      <c r="G8" s="172">
        <v>241964</v>
      </c>
      <c r="H8" s="88">
        <v>1.0339348002182143</v>
      </c>
      <c r="I8" s="74">
        <v>8211</v>
      </c>
      <c r="J8" s="88">
        <v>0.72773458578994699</v>
      </c>
      <c r="K8" s="88">
        <v>0.71114711279363874</v>
      </c>
      <c r="L8" s="87">
        <v>1.658747299630825E-2</v>
      </c>
    </row>
    <row r="9" spans="1:17" x14ac:dyDescent="0.4">
      <c r="A9" s="38" t="s">
        <v>84</v>
      </c>
      <c r="B9" s="138">
        <v>110084</v>
      </c>
      <c r="C9" s="138">
        <v>108004</v>
      </c>
      <c r="D9" s="82">
        <v>1.0192585459797785</v>
      </c>
      <c r="E9" s="83">
        <v>2080</v>
      </c>
      <c r="F9" s="138">
        <v>148131</v>
      </c>
      <c r="G9" s="138">
        <v>147473</v>
      </c>
      <c r="H9" s="82">
        <v>1.0044618336915909</v>
      </c>
      <c r="I9" s="83">
        <v>658</v>
      </c>
      <c r="J9" s="82">
        <v>0.74315301996206062</v>
      </c>
      <c r="K9" s="82">
        <v>0.73236456842947517</v>
      </c>
      <c r="L9" s="81">
        <v>1.0788451532585452E-2</v>
      </c>
    </row>
    <row r="10" spans="1:17" x14ac:dyDescent="0.4">
      <c r="A10" s="39" t="s">
        <v>86</v>
      </c>
      <c r="B10" s="126">
        <v>11054</v>
      </c>
      <c r="C10" s="126">
        <v>9649</v>
      </c>
      <c r="D10" s="84">
        <v>1.145610944139289</v>
      </c>
      <c r="E10" s="71">
        <v>1405</v>
      </c>
      <c r="F10" s="126">
        <v>14000</v>
      </c>
      <c r="G10" s="126">
        <v>13522</v>
      </c>
      <c r="H10" s="84">
        <v>1.0353498003253956</v>
      </c>
      <c r="I10" s="71">
        <v>478</v>
      </c>
      <c r="J10" s="84">
        <v>0.78957142857142859</v>
      </c>
      <c r="K10" s="84">
        <v>0.71357787309569587</v>
      </c>
      <c r="L10" s="89">
        <v>7.5993555475732721E-2</v>
      </c>
    </row>
    <row r="11" spans="1:17" x14ac:dyDescent="0.4">
      <c r="A11" s="39" t="s">
        <v>197</v>
      </c>
      <c r="B11" s="126">
        <v>17031</v>
      </c>
      <c r="C11" s="126">
        <v>14187</v>
      </c>
      <c r="D11" s="84">
        <v>1.2004652146331147</v>
      </c>
      <c r="E11" s="71">
        <v>2844</v>
      </c>
      <c r="F11" s="126">
        <v>23336</v>
      </c>
      <c r="G11" s="126">
        <v>20153</v>
      </c>
      <c r="H11" s="84">
        <v>1.1579417456458097</v>
      </c>
      <c r="I11" s="71">
        <v>3183</v>
      </c>
      <c r="J11" s="84">
        <v>0.72981659238944119</v>
      </c>
      <c r="K11" s="84">
        <v>0.70396467027241605</v>
      </c>
      <c r="L11" s="89">
        <v>2.5851922117025139E-2</v>
      </c>
    </row>
    <row r="12" spans="1:17" x14ac:dyDescent="0.4">
      <c r="A12" s="39" t="s">
        <v>82</v>
      </c>
      <c r="B12" s="126">
        <v>16564</v>
      </c>
      <c r="C12" s="126">
        <v>16649</v>
      </c>
      <c r="D12" s="84">
        <v>0.99489458826355937</v>
      </c>
      <c r="E12" s="71">
        <v>-85</v>
      </c>
      <c r="F12" s="126">
        <v>26770</v>
      </c>
      <c r="G12" s="126">
        <v>26821</v>
      </c>
      <c r="H12" s="84">
        <v>0.99809850490287466</v>
      </c>
      <c r="I12" s="71">
        <v>-51</v>
      </c>
      <c r="J12" s="84">
        <v>0.61875233470302582</v>
      </c>
      <c r="K12" s="84">
        <v>0.62074493866746205</v>
      </c>
      <c r="L12" s="89">
        <v>-1.9926039644362348E-3</v>
      </c>
    </row>
    <row r="13" spans="1:17" x14ac:dyDescent="0.4">
      <c r="A13" s="39" t="s">
        <v>83</v>
      </c>
      <c r="B13" s="126">
        <v>25964</v>
      </c>
      <c r="C13" s="126">
        <v>23583</v>
      </c>
      <c r="D13" s="84">
        <v>1.1009625577746682</v>
      </c>
      <c r="E13" s="71">
        <v>2381</v>
      </c>
      <c r="F13" s="126">
        <v>34590</v>
      </c>
      <c r="G13" s="126">
        <v>33995</v>
      </c>
      <c r="H13" s="84">
        <v>1.0175025739079275</v>
      </c>
      <c r="I13" s="71">
        <v>595</v>
      </c>
      <c r="J13" s="84">
        <v>0.75062156692685744</v>
      </c>
      <c r="K13" s="84">
        <v>0.69371966465656709</v>
      </c>
      <c r="L13" s="89">
        <v>5.690190227029035E-2</v>
      </c>
    </row>
    <row r="14" spans="1:17" x14ac:dyDescent="0.4">
      <c r="A14" s="41" t="s">
        <v>266</v>
      </c>
      <c r="B14" s="126">
        <v>1364</v>
      </c>
      <c r="C14" s="126">
        <v>0</v>
      </c>
      <c r="D14" s="84" t="e">
        <v>#DIV/0!</v>
      </c>
      <c r="E14" s="71">
        <v>1364</v>
      </c>
      <c r="F14" s="126">
        <v>3348</v>
      </c>
      <c r="G14" s="126">
        <v>0</v>
      </c>
      <c r="H14" s="84" t="e">
        <v>#DIV/0!</v>
      </c>
      <c r="I14" s="71">
        <v>3348</v>
      </c>
      <c r="J14" s="84">
        <v>0.40740740740740738</v>
      </c>
      <c r="K14" s="84" t="e">
        <v>#DIV/0!</v>
      </c>
      <c r="L14" s="89" t="e">
        <v>#DIV/0!</v>
      </c>
    </row>
    <row r="15" spans="1:17" x14ac:dyDescent="0.4">
      <c r="A15" s="41" t="s">
        <v>221</v>
      </c>
      <c r="B15" s="126">
        <v>0</v>
      </c>
      <c r="C15" s="125">
        <v>0</v>
      </c>
      <c r="D15" s="36" t="e">
        <v>#DIV/0!</v>
      </c>
      <c r="E15" s="37">
        <v>0</v>
      </c>
      <c r="F15" s="126">
        <v>0</v>
      </c>
      <c r="G15" s="125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8" customFormat="1" x14ac:dyDescent="0.4">
      <c r="A16" s="45" t="s">
        <v>220</v>
      </c>
      <c r="B16" s="125">
        <v>0</v>
      </c>
      <c r="C16" s="125">
        <v>0</v>
      </c>
      <c r="D16" s="36" t="e">
        <v>#DIV/0!</v>
      </c>
      <c r="E16" s="37">
        <v>0</v>
      </c>
      <c r="F16" s="125">
        <v>0</v>
      </c>
      <c r="G16" s="125">
        <v>0</v>
      </c>
      <c r="H16" s="36" t="e">
        <v>#DIV/0!</v>
      </c>
      <c r="I16" s="49">
        <v>0</v>
      </c>
      <c r="J16" s="36" t="e">
        <v>#DIV/0!</v>
      </c>
      <c r="K16" s="36" t="e">
        <v>#DIV/0!</v>
      </c>
      <c r="L16" s="35" t="e">
        <v>#DIV/0!</v>
      </c>
    </row>
    <row r="17" spans="1:12" x14ac:dyDescent="0.4">
      <c r="A17" s="45" t="s">
        <v>219</v>
      </c>
      <c r="B17" s="124">
        <v>0</v>
      </c>
      <c r="C17" s="124">
        <v>0</v>
      </c>
      <c r="D17" s="79" t="e">
        <v>#DIV/0!</v>
      </c>
      <c r="E17" s="70">
        <v>0</v>
      </c>
      <c r="F17" s="124">
        <v>0</v>
      </c>
      <c r="G17" s="124">
        <v>0</v>
      </c>
      <c r="H17" s="43" t="e">
        <v>#DIV/0!</v>
      </c>
      <c r="I17" s="70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100" t="s">
        <v>218</v>
      </c>
      <c r="B18" s="172">
        <v>36639</v>
      </c>
      <c r="C18" s="172">
        <v>37389</v>
      </c>
      <c r="D18" s="88">
        <v>0.9799406242477734</v>
      </c>
      <c r="E18" s="74">
        <v>-750</v>
      </c>
      <c r="F18" s="172">
        <v>57183</v>
      </c>
      <c r="G18" s="172">
        <v>61079</v>
      </c>
      <c r="H18" s="88">
        <v>0.93621375595540202</v>
      </c>
      <c r="I18" s="74">
        <v>-3896</v>
      </c>
      <c r="J18" s="88">
        <v>0.64073238549918687</v>
      </c>
      <c r="K18" s="88">
        <v>0.61214165261382802</v>
      </c>
      <c r="L18" s="87">
        <v>2.8590732885358849E-2</v>
      </c>
    </row>
    <row r="19" spans="1:12" x14ac:dyDescent="0.4">
      <c r="A19" s="38" t="s">
        <v>217</v>
      </c>
      <c r="B19" s="138">
        <v>0</v>
      </c>
      <c r="C19" s="128">
        <v>0</v>
      </c>
      <c r="D19" s="82" t="e">
        <v>#DIV/0!</v>
      </c>
      <c r="E19" s="83">
        <v>0</v>
      </c>
      <c r="F19" s="138">
        <v>0</v>
      </c>
      <c r="G19" s="128">
        <v>0</v>
      </c>
      <c r="H19" s="82" t="e">
        <v>#DIV/0!</v>
      </c>
      <c r="I19" s="83">
        <v>0</v>
      </c>
      <c r="J19" s="82" t="e">
        <v>#DIV/0!</v>
      </c>
      <c r="K19" s="82" t="e">
        <v>#DIV/0!</v>
      </c>
      <c r="L19" s="81" t="e">
        <v>#DIV/0!</v>
      </c>
    </row>
    <row r="20" spans="1:12" x14ac:dyDescent="0.4">
      <c r="A20" s="39" t="s">
        <v>197</v>
      </c>
      <c r="B20" s="126">
        <v>0</v>
      </c>
      <c r="C20" s="125">
        <v>2303</v>
      </c>
      <c r="D20" s="84">
        <v>0</v>
      </c>
      <c r="E20" s="71">
        <v>-2303</v>
      </c>
      <c r="F20" s="126">
        <v>0</v>
      </c>
      <c r="G20" s="125">
        <v>4180</v>
      </c>
      <c r="H20" s="84">
        <v>0</v>
      </c>
      <c r="I20" s="71">
        <v>-4180</v>
      </c>
      <c r="J20" s="84" t="e">
        <v>#DIV/0!</v>
      </c>
      <c r="K20" s="84">
        <v>0.55095693779904309</v>
      </c>
      <c r="L20" s="89" t="e">
        <v>#DIV/0!</v>
      </c>
    </row>
    <row r="21" spans="1:12" x14ac:dyDescent="0.4">
      <c r="A21" s="39" t="s">
        <v>188</v>
      </c>
      <c r="B21" s="126">
        <v>2595</v>
      </c>
      <c r="C21" s="125">
        <v>2851</v>
      </c>
      <c r="D21" s="84">
        <v>0.91020694493160292</v>
      </c>
      <c r="E21" s="71">
        <v>-256</v>
      </c>
      <c r="F21" s="126">
        <v>4060</v>
      </c>
      <c r="G21" s="125">
        <v>3925</v>
      </c>
      <c r="H21" s="84">
        <v>1.0343949044585987</v>
      </c>
      <c r="I21" s="71">
        <v>135</v>
      </c>
      <c r="J21" s="84">
        <v>0.63916256157635465</v>
      </c>
      <c r="K21" s="84">
        <v>0.72636942675159233</v>
      </c>
      <c r="L21" s="89">
        <v>-8.720686517523768E-2</v>
      </c>
    </row>
    <row r="22" spans="1:12" x14ac:dyDescent="0.4">
      <c r="A22" s="39" t="s">
        <v>216</v>
      </c>
      <c r="B22" s="126">
        <v>5901</v>
      </c>
      <c r="C22" s="125">
        <v>4786</v>
      </c>
      <c r="D22" s="84">
        <v>1.2329711659005433</v>
      </c>
      <c r="E22" s="71">
        <v>1115</v>
      </c>
      <c r="F22" s="126">
        <v>8300</v>
      </c>
      <c r="G22" s="125">
        <v>8240</v>
      </c>
      <c r="H22" s="84">
        <v>1.0072815533980584</v>
      </c>
      <c r="I22" s="71">
        <v>60</v>
      </c>
      <c r="J22" s="84">
        <v>0.71096385542168672</v>
      </c>
      <c r="K22" s="84">
        <v>0.5808252427184466</v>
      </c>
      <c r="L22" s="89">
        <v>0.13013861270324012</v>
      </c>
    </row>
    <row r="23" spans="1:12" x14ac:dyDescent="0.4">
      <c r="A23" s="39" t="s">
        <v>215</v>
      </c>
      <c r="B23" s="124">
        <v>2799</v>
      </c>
      <c r="C23" s="123">
        <v>2545</v>
      </c>
      <c r="D23" s="79">
        <v>1.0998035363457761</v>
      </c>
      <c r="E23" s="70">
        <v>254</v>
      </c>
      <c r="F23" s="124">
        <v>4140</v>
      </c>
      <c r="G23" s="123">
        <v>4195</v>
      </c>
      <c r="H23" s="79">
        <v>0.98688915375446962</v>
      </c>
      <c r="I23" s="70">
        <v>-55</v>
      </c>
      <c r="J23" s="79">
        <v>0.67608695652173911</v>
      </c>
      <c r="K23" s="79">
        <v>0.60667461263408817</v>
      </c>
      <c r="L23" s="78">
        <v>6.941234388765094E-2</v>
      </c>
    </row>
    <row r="24" spans="1:12" x14ac:dyDescent="0.4">
      <c r="A24" s="45" t="s">
        <v>214</v>
      </c>
      <c r="B24" s="126">
        <v>0</v>
      </c>
      <c r="C24" s="125">
        <v>0</v>
      </c>
      <c r="D24" s="84" t="e">
        <v>#DIV/0!</v>
      </c>
      <c r="E24" s="71">
        <v>0</v>
      </c>
      <c r="F24" s="126">
        <v>0</v>
      </c>
      <c r="G24" s="125">
        <v>0</v>
      </c>
      <c r="H24" s="84" t="e">
        <v>#DIV/0!</v>
      </c>
      <c r="I24" s="71">
        <v>0</v>
      </c>
      <c r="J24" s="84" t="e">
        <v>#DIV/0!</v>
      </c>
      <c r="K24" s="84" t="e">
        <v>#DIV/0!</v>
      </c>
      <c r="L24" s="89" t="e">
        <v>#DIV/0!</v>
      </c>
    </row>
    <row r="25" spans="1:12" x14ac:dyDescent="0.4">
      <c r="A25" s="45" t="s">
        <v>213</v>
      </c>
      <c r="B25" s="126">
        <v>1979</v>
      </c>
      <c r="C25" s="125">
        <v>1836</v>
      </c>
      <c r="D25" s="84">
        <v>1.0778867102396514</v>
      </c>
      <c r="E25" s="71">
        <v>143</v>
      </c>
      <c r="F25" s="126">
        <v>4115</v>
      </c>
      <c r="G25" s="125">
        <v>4180</v>
      </c>
      <c r="H25" s="84">
        <v>0.98444976076555024</v>
      </c>
      <c r="I25" s="71">
        <v>-65</v>
      </c>
      <c r="J25" s="84">
        <v>0.48092345078979343</v>
      </c>
      <c r="K25" s="84">
        <v>0.43923444976076553</v>
      </c>
      <c r="L25" s="89">
        <v>4.1689001029027895E-2</v>
      </c>
    </row>
    <row r="26" spans="1:12" x14ac:dyDescent="0.4">
      <c r="A26" s="39" t="s">
        <v>212</v>
      </c>
      <c r="B26" s="126">
        <v>1897</v>
      </c>
      <c r="C26" s="125">
        <v>2078</v>
      </c>
      <c r="D26" s="84">
        <v>0.91289701636188647</v>
      </c>
      <c r="E26" s="71">
        <v>-181</v>
      </c>
      <c r="F26" s="126">
        <v>4180</v>
      </c>
      <c r="G26" s="125">
        <v>4180</v>
      </c>
      <c r="H26" s="84">
        <v>1</v>
      </c>
      <c r="I26" s="71">
        <v>0</v>
      </c>
      <c r="J26" s="84">
        <v>0.45382775119617225</v>
      </c>
      <c r="K26" s="84">
        <v>0.49712918660287081</v>
      </c>
      <c r="L26" s="89">
        <v>-4.3301435406698563E-2</v>
      </c>
    </row>
    <row r="27" spans="1:12" x14ac:dyDescent="0.4">
      <c r="A27" s="39" t="s">
        <v>211</v>
      </c>
      <c r="B27" s="126">
        <v>2617</v>
      </c>
      <c r="C27" s="125">
        <v>2884</v>
      </c>
      <c r="D27" s="84">
        <v>0.9074202496532594</v>
      </c>
      <c r="E27" s="71">
        <v>-267</v>
      </c>
      <c r="F27" s="126">
        <v>4200</v>
      </c>
      <c r="G27" s="125">
        <v>4030</v>
      </c>
      <c r="H27" s="84">
        <v>1.0421836228287842</v>
      </c>
      <c r="I27" s="71">
        <v>170</v>
      </c>
      <c r="J27" s="84">
        <v>0.62309523809523815</v>
      </c>
      <c r="K27" s="84">
        <v>0.71563275434243179</v>
      </c>
      <c r="L27" s="89">
        <v>-9.2537516247193641E-2</v>
      </c>
    </row>
    <row r="28" spans="1:12" x14ac:dyDescent="0.4">
      <c r="A28" s="39" t="s">
        <v>210</v>
      </c>
      <c r="B28" s="124">
        <v>2191</v>
      </c>
      <c r="C28" s="123">
        <v>2245</v>
      </c>
      <c r="D28" s="79">
        <v>0.97594654788418711</v>
      </c>
      <c r="E28" s="70">
        <v>-54</v>
      </c>
      <c r="F28" s="124">
        <v>4190</v>
      </c>
      <c r="G28" s="123">
        <v>4200</v>
      </c>
      <c r="H28" s="79">
        <v>0.99761904761904763</v>
      </c>
      <c r="I28" s="70">
        <v>-10</v>
      </c>
      <c r="J28" s="79">
        <v>0.52291169451073982</v>
      </c>
      <c r="K28" s="79">
        <v>0.53452380952380951</v>
      </c>
      <c r="L28" s="78">
        <v>-1.161211501306969E-2</v>
      </c>
    </row>
    <row r="29" spans="1:12" x14ac:dyDescent="0.4">
      <c r="A29" s="45" t="s">
        <v>209</v>
      </c>
      <c r="B29" s="126">
        <v>0</v>
      </c>
      <c r="C29" s="125">
        <v>0</v>
      </c>
      <c r="D29" s="84" t="e">
        <v>#DIV/0!</v>
      </c>
      <c r="E29" s="71">
        <v>0</v>
      </c>
      <c r="F29" s="126">
        <v>0</v>
      </c>
      <c r="G29" s="125">
        <v>0</v>
      </c>
      <c r="H29" s="84" t="e">
        <v>#DIV/0!</v>
      </c>
      <c r="I29" s="71">
        <v>0</v>
      </c>
      <c r="J29" s="84" t="e">
        <v>#DIV/0!</v>
      </c>
      <c r="K29" s="84" t="e">
        <v>#DIV/0!</v>
      </c>
      <c r="L29" s="89" t="e">
        <v>#DIV/0!</v>
      </c>
    </row>
    <row r="30" spans="1:12" x14ac:dyDescent="0.4">
      <c r="A30" s="39" t="s">
        <v>208</v>
      </c>
      <c r="B30" s="126">
        <v>3136</v>
      </c>
      <c r="C30" s="125">
        <v>3145</v>
      </c>
      <c r="D30" s="84">
        <v>0.99713831478537363</v>
      </c>
      <c r="E30" s="71">
        <v>-9</v>
      </c>
      <c r="F30" s="126">
        <v>4125</v>
      </c>
      <c r="G30" s="125">
        <v>4195</v>
      </c>
      <c r="H30" s="84">
        <v>0.98331346841477951</v>
      </c>
      <c r="I30" s="71">
        <v>-70</v>
      </c>
      <c r="J30" s="84">
        <v>0.76024242424242428</v>
      </c>
      <c r="K30" s="84">
        <v>0.74970202622169246</v>
      </c>
      <c r="L30" s="89">
        <v>1.0540398020731812E-2</v>
      </c>
    </row>
    <row r="31" spans="1:12" x14ac:dyDescent="0.4">
      <c r="A31" s="45" t="s">
        <v>207</v>
      </c>
      <c r="B31" s="124">
        <v>0</v>
      </c>
      <c r="C31" s="123">
        <v>0</v>
      </c>
      <c r="D31" s="79" t="e">
        <v>#DIV/0!</v>
      </c>
      <c r="E31" s="70">
        <v>0</v>
      </c>
      <c r="F31" s="124">
        <v>0</v>
      </c>
      <c r="G31" s="123">
        <v>0</v>
      </c>
      <c r="H31" s="79" t="e">
        <v>#DIV/0!</v>
      </c>
      <c r="I31" s="70">
        <v>0</v>
      </c>
      <c r="J31" s="79" t="e">
        <v>#DIV/0!</v>
      </c>
      <c r="K31" s="79" t="e">
        <v>#DIV/0!</v>
      </c>
      <c r="L31" s="78" t="e">
        <v>#DIV/0!</v>
      </c>
    </row>
    <row r="32" spans="1:12" x14ac:dyDescent="0.4">
      <c r="A32" s="45" t="s">
        <v>206</v>
      </c>
      <c r="B32" s="124">
        <v>3022</v>
      </c>
      <c r="C32" s="123">
        <v>3081</v>
      </c>
      <c r="D32" s="79">
        <v>0.98085037325543656</v>
      </c>
      <c r="E32" s="70">
        <v>-59</v>
      </c>
      <c r="F32" s="124">
        <v>4200</v>
      </c>
      <c r="G32" s="123">
        <v>4035</v>
      </c>
      <c r="H32" s="79">
        <v>1.0408921933085502</v>
      </c>
      <c r="I32" s="70">
        <v>165</v>
      </c>
      <c r="J32" s="79">
        <v>0.71952380952380957</v>
      </c>
      <c r="K32" s="79">
        <v>0.76356877323420069</v>
      </c>
      <c r="L32" s="78">
        <v>-4.4044963710391127E-2</v>
      </c>
    </row>
    <row r="33" spans="1:12" x14ac:dyDescent="0.4">
      <c r="A33" s="39" t="s">
        <v>205</v>
      </c>
      <c r="B33" s="126">
        <v>2123</v>
      </c>
      <c r="C33" s="125">
        <v>2426</v>
      </c>
      <c r="D33" s="84">
        <v>0.87510305028854085</v>
      </c>
      <c r="E33" s="71">
        <v>-303</v>
      </c>
      <c r="F33" s="126">
        <v>4185</v>
      </c>
      <c r="G33" s="125">
        <v>4200</v>
      </c>
      <c r="H33" s="84">
        <v>0.99642857142857144</v>
      </c>
      <c r="I33" s="71">
        <v>-15</v>
      </c>
      <c r="J33" s="84">
        <v>0.50728793309438469</v>
      </c>
      <c r="K33" s="84">
        <v>0.57761904761904759</v>
      </c>
      <c r="L33" s="89">
        <v>-7.0331114524662897E-2</v>
      </c>
    </row>
    <row r="34" spans="1:12" x14ac:dyDescent="0.4">
      <c r="A34" s="45" t="s">
        <v>204</v>
      </c>
      <c r="B34" s="124">
        <v>8379</v>
      </c>
      <c r="C34" s="123">
        <v>7209</v>
      </c>
      <c r="D34" s="79">
        <v>1.1622971285892634</v>
      </c>
      <c r="E34" s="70">
        <v>1170</v>
      </c>
      <c r="F34" s="124">
        <v>11488</v>
      </c>
      <c r="G34" s="123">
        <v>11519</v>
      </c>
      <c r="H34" s="79">
        <v>0.99730879416616025</v>
      </c>
      <c r="I34" s="70">
        <v>-31</v>
      </c>
      <c r="J34" s="79">
        <v>0.72936977715877438</v>
      </c>
      <c r="K34" s="79">
        <v>0.6258355760048615</v>
      </c>
      <c r="L34" s="78">
        <v>0.10353420115391287</v>
      </c>
    </row>
    <row r="35" spans="1:12" x14ac:dyDescent="0.4">
      <c r="A35" s="100" t="s">
        <v>203</v>
      </c>
      <c r="B35" s="172">
        <v>1392</v>
      </c>
      <c r="C35" s="172">
        <v>1353</v>
      </c>
      <c r="D35" s="88">
        <v>1.0288248337028825</v>
      </c>
      <c r="E35" s="74">
        <v>39</v>
      </c>
      <c r="F35" s="172">
        <v>2470</v>
      </c>
      <c r="G35" s="172">
        <v>2221</v>
      </c>
      <c r="H35" s="88">
        <v>1.1121116614137776</v>
      </c>
      <c r="I35" s="74">
        <v>249</v>
      </c>
      <c r="J35" s="88">
        <v>0.56356275303643721</v>
      </c>
      <c r="K35" s="88">
        <v>0.60918505177847815</v>
      </c>
      <c r="L35" s="87">
        <v>-4.5622298742040934E-2</v>
      </c>
    </row>
    <row r="36" spans="1:12" x14ac:dyDescent="0.4">
      <c r="A36" s="38" t="s">
        <v>202</v>
      </c>
      <c r="B36" s="138">
        <v>648</v>
      </c>
      <c r="C36" s="128">
        <v>753</v>
      </c>
      <c r="D36" s="82">
        <v>0.8605577689243028</v>
      </c>
      <c r="E36" s="83">
        <v>-105</v>
      </c>
      <c r="F36" s="138">
        <v>1378</v>
      </c>
      <c r="G36" s="128">
        <v>1091</v>
      </c>
      <c r="H36" s="82">
        <v>1.2630614115490375</v>
      </c>
      <c r="I36" s="83">
        <v>287</v>
      </c>
      <c r="J36" s="82">
        <v>0.47024673439767778</v>
      </c>
      <c r="K36" s="82">
        <v>0.69019248395967003</v>
      </c>
      <c r="L36" s="81">
        <v>-0.21994574956199225</v>
      </c>
    </row>
    <row r="37" spans="1:12" x14ac:dyDescent="0.4">
      <c r="A37" s="39" t="s">
        <v>201</v>
      </c>
      <c r="B37" s="126">
        <v>744</v>
      </c>
      <c r="C37" s="125">
        <v>600</v>
      </c>
      <c r="D37" s="84">
        <v>1.24</v>
      </c>
      <c r="E37" s="71">
        <v>144</v>
      </c>
      <c r="F37" s="126">
        <v>1092</v>
      </c>
      <c r="G37" s="125">
        <v>1130</v>
      </c>
      <c r="H37" s="84">
        <v>0.96637168141592922</v>
      </c>
      <c r="I37" s="71">
        <v>-38</v>
      </c>
      <c r="J37" s="84">
        <v>0.68131868131868134</v>
      </c>
      <c r="K37" s="84">
        <v>0.53097345132743368</v>
      </c>
      <c r="L37" s="89">
        <v>0.15034522999124766</v>
      </c>
    </row>
    <row r="38" spans="1:12" s="58" customFormat="1" x14ac:dyDescent="0.4">
      <c r="A38" s="66" t="s">
        <v>85</v>
      </c>
      <c r="B38" s="137">
        <v>224414</v>
      </c>
      <c r="C38" s="137">
        <v>219136</v>
      </c>
      <c r="D38" s="76">
        <v>1.0240854994158879</v>
      </c>
      <c r="E38" s="77">
        <v>5278</v>
      </c>
      <c r="F38" s="137">
        <v>321908</v>
      </c>
      <c r="G38" s="137">
        <v>326351</v>
      </c>
      <c r="H38" s="76">
        <v>0.98638582385223272</v>
      </c>
      <c r="I38" s="77">
        <v>-4443</v>
      </c>
      <c r="J38" s="76">
        <v>0.69713707021882032</v>
      </c>
      <c r="K38" s="76">
        <v>0.67147335231085548</v>
      </c>
      <c r="L38" s="90">
        <v>2.5663717907964845E-2</v>
      </c>
    </row>
    <row r="39" spans="1:12" s="58" customFormat="1" x14ac:dyDescent="0.4">
      <c r="A39" s="100" t="s">
        <v>200</v>
      </c>
      <c r="B39" s="171">
        <v>222323</v>
      </c>
      <c r="C39" s="171">
        <v>217528</v>
      </c>
      <c r="D39" s="76">
        <v>1.0220431392740246</v>
      </c>
      <c r="E39" s="77">
        <v>4795</v>
      </c>
      <c r="F39" s="171">
        <v>317731</v>
      </c>
      <c r="G39" s="171">
        <v>323725</v>
      </c>
      <c r="H39" s="76">
        <v>0.98148428450073366</v>
      </c>
      <c r="I39" s="77">
        <v>-5994</v>
      </c>
      <c r="J39" s="76">
        <v>0.69972083303171551</v>
      </c>
      <c r="K39" s="76">
        <v>0.67195304656730248</v>
      </c>
      <c r="L39" s="90">
        <v>2.7767786464413025E-2</v>
      </c>
    </row>
    <row r="40" spans="1:12" x14ac:dyDescent="0.4">
      <c r="A40" s="39" t="s">
        <v>84</v>
      </c>
      <c r="B40" s="125">
        <v>93293</v>
      </c>
      <c r="C40" s="135">
        <v>86828</v>
      </c>
      <c r="D40" s="97">
        <v>1.0744575482563228</v>
      </c>
      <c r="E40" s="70">
        <v>6465</v>
      </c>
      <c r="F40" s="134">
        <v>121232</v>
      </c>
      <c r="G40" s="125">
        <v>121780</v>
      </c>
      <c r="H40" s="79">
        <v>0.99550008211528984</v>
      </c>
      <c r="I40" s="71">
        <v>-548</v>
      </c>
      <c r="J40" s="84">
        <v>0.76954104526857592</v>
      </c>
      <c r="K40" s="84">
        <v>0.71299063885695513</v>
      </c>
      <c r="L40" s="89">
        <v>5.6550406411620791E-2</v>
      </c>
    </row>
    <row r="41" spans="1:12" x14ac:dyDescent="0.4">
      <c r="A41" s="39" t="s">
        <v>199</v>
      </c>
      <c r="B41" s="125">
        <v>3631</v>
      </c>
      <c r="C41" s="125">
        <v>3602</v>
      </c>
      <c r="D41" s="82">
        <v>1.0080510827318157</v>
      </c>
      <c r="E41" s="70">
        <v>29</v>
      </c>
      <c r="F41" s="126">
        <v>6048</v>
      </c>
      <c r="G41" s="125">
        <v>6042</v>
      </c>
      <c r="H41" s="79">
        <v>1.0009930486593843</v>
      </c>
      <c r="I41" s="71">
        <v>6</v>
      </c>
      <c r="J41" s="84">
        <v>0.60036375661375663</v>
      </c>
      <c r="K41" s="84">
        <v>0.59616021185038071</v>
      </c>
      <c r="L41" s="89">
        <v>4.2035447633759215E-3</v>
      </c>
    </row>
    <row r="42" spans="1:12" x14ac:dyDescent="0.4">
      <c r="A42" s="39" t="s">
        <v>198</v>
      </c>
      <c r="B42" s="125">
        <v>11353</v>
      </c>
      <c r="C42" s="125">
        <v>12487</v>
      </c>
      <c r="D42" s="82">
        <v>0.90918555297509407</v>
      </c>
      <c r="E42" s="70">
        <v>-1134</v>
      </c>
      <c r="F42" s="126">
        <v>14282</v>
      </c>
      <c r="G42" s="125">
        <v>14392</v>
      </c>
      <c r="H42" s="79">
        <v>0.99235686492495834</v>
      </c>
      <c r="I42" s="71">
        <v>-110</v>
      </c>
      <c r="J42" s="84">
        <v>0.79491667833636748</v>
      </c>
      <c r="K42" s="84">
        <v>0.86763479710950531</v>
      </c>
      <c r="L42" s="89">
        <v>-7.271811877313783E-2</v>
      </c>
    </row>
    <row r="43" spans="1:12" x14ac:dyDescent="0.4">
      <c r="A43" s="45" t="s">
        <v>197</v>
      </c>
      <c r="B43" s="125">
        <v>14058</v>
      </c>
      <c r="C43" s="125">
        <v>15160</v>
      </c>
      <c r="D43" s="82">
        <v>0.92730870712401059</v>
      </c>
      <c r="E43" s="70">
        <v>-1102</v>
      </c>
      <c r="F43" s="126">
        <v>23430</v>
      </c>
      <c r="G43" s="125">
        <v>29988</v>
      </c>
      <c r="H43" s="79">
        <v>0.78131252501000403</v>
      </c>
      <c r="I43" s="71">
        <v>-6558</v>
      </c>
      <c r="J43" s="84">
        <v>0.6</v>
      </c>
      <c r="K43" s="84">
        <v>0.5055355475523543</v>
      </c>
      <c r="L43" s="89">
        <v>9.4464452447645675E-2</v>
      </c>
    </row>
    <row r="44" spans="1:12" x14ac:dyDescent="0.4">
      <c r="A44" s="45" t="s">
        <v>196</v>
      </c>
      <c r="B44" s="125">
        <v>11011</v>
      </c>
      <c r="C44" s="125">
        <v>11684</v>
      </c>
      <c r="D44" s="82">
        <v>0.94239986306059564</v>
      </c>
      <c r="E44" s="70">
        <v>-673</v>
      </c>
      <c r="F44" s="126">
        <v>16794</v>
      </c>
      <c r="G44" s="125">
        <v>19768</v>
      </c>
      <c r="H44" s="79">
        <v>0.84955483609874549</v>
      </c>
      <c r="I44" s="71">
        <v>-2974</v>
      </c>
      <c r="J44" s="84">
        <v>0.65565082767655114</v>
      </c>
      <c r="K44" s="84">
        <v>0.59105625252934035</v>
      </c>
      <c r="L44" s="89">
        <v>6.4594575147210787E-2</v>
      </c>
    </row>
    <row r="45" spans="1:12" x14ac:dyDescent="0.4">
      <c r="A45" s="39" t="s">
        <v>82</v>
      </c>
      <c r="B45" s="125">
        <v>33515</v>
      </c>
      <c r="C45" s="125">
        <v>34601</v>
      </c>
      <c r="D45" s="82">
        <v>0.96861362388370276</v>
      </c>
      <c r="E45" s="70">
        <v>-1086</v>
      </c>
      <c r="F45" s="126">
        <v>48511</v>
      </c>
      <c r="G45" s="125">
        <v>48658</v>
      </c>
      <c r="H45" s="79">
        <v>0.9969789140531875</v>
      </c>
      <c r="I45" s="71">
        <v>-147</v>
      </c>
      <c r="J45" s="84">
        <v>0.69087423470965348</v>
      </c>
      <c r="K45" s="84">
        <v>0.7111060873854248</v>
      </c>
      <c r="L45" s="89">
        <v>-2.0231852675771322E-2</v>
      </c>
    </row>
    <row r="46" spans="1:12" x14ac:dyDescent="0.4">
      <c r="A46" s="39" t="s">
        <v>83</v>
      </c>
      <c r="B46" s="125">
        <v>19502</v>
      </c>
      <c r="C46" s="125">
        <v>22266</v>
      </c>
      <c r="D46" s="82">
        <v>0.87586454684271986</v>
      </c>
      <c r="E46" s="70">
        <v>-2764</v>
      </c>
      <c r="F46" s="130">
        <v>27338</v>
      </c>
      <c r="G46" s="125">
        <v>30240</v>
      </c>
      <c r="H46" s="79">
        <v>0.90403439153439158</v>
      </c>
      <c r="I46" s="71">
        <v>-2902</v>
      </c>
      <c r="J46" s="84">
        <v>0.71336601068110328</v>
      </c>
      <c r="K46" s="84">
        <v>0.73630952380952386</v>
      </c>
      <c r="L46" s="89">
        <v>-2.2943513128420578E-2</v>
      </c>
    </row>
    <row r="47" spans="1:12" x14ac:dyDescent="0.4">
      <c r="A47" s="39" t="s">
        <v>81</v>
      </c>
      <c r="B47" s="125">
        <v>5069</v>
      </c>
      <c r="C47" s="125">
        <v>5934</v>
      </c>
      <c r="D47" s="82">
        <v>0.85422986181327942</v>
      </c>
      <c r="E47" s="70">
        <v>-865</v>
      </c>
      <c r="F47" s="129">
        <v>7289</v>
      </c>
      <c r="G47" s="125">
        <v>7559</v>
      </c>
      <c r="H47" s="79">
        <v>0.96428098954888208</v>
      </c>
      <c r="I47" s="71">
        <v>-270</v>
      </c>
      <c r="J47" s="84">
        <v>0.69543147208121825</v>
      </c>
      <c r="K47" s="84">
        <v>0.78502447413679055</v>
      </c>
      <c r="L47" s="89">
        <v>-8.9593002055572302E-2</v>
      </c>
    </row>
    <row r="48" spans="1:12" x14ac:dyDescent="0.4">
      <c r="A48" s="39" t="s">
        <v>195</v>
      </c>
      <c r="B48" s="125">
        <v>2354</v>
      </c>
      <c r="C48" s="128">
        <v>2263</v>
      </c>
      <c r="D48" s="82">
        <v>1.0402121078214759</v>
      </c>
      <c r="E48" s="70">
        <v>91</v>
      </c>
      <c r="F48" s="126">
        <v>2984</v>
      </c>
      <c r="G48" s="125">
        <v>4648</v>
      </c>
      <c r="H48" s="79">
        <v>0.64199655765920827</v>
      </c>
      <c r="I48" s="71">
        <v>-1664</v>
      </c>
      <c r="J48" s="84">
        <v>0.78887399463806973</v>
      </c>
      <c r="K48" s="84">
        <v>0.48687607573149744</v>
      </c>
      <c r="L48" s="89">
        <v>0.30199791890657229</v>
      </c>
    </row>
    <row r="49" spans="1:12" x14ac:dyDescent="0.4">
      <c r="A49" s="39" t="s">
        <v>194</v>
      </c>
      <c r="B49" s="125">
        <v>2926</v>
      </c>
      <c r="C49" s="128">
        <v>0</v>
      </c>
      <c r="D49" s="82" t="e">
        <v>#DIV/0!</v>
      </c>
      <c r="E49" s="70">
        <v>2926</v>
      </c>
      <c r="F49" s="124">
        <v>3360</v>
      </c>
      <c r="G49" s="125">
        <v>0</v>
      </c>
      <c r="H49" s="79" t="e">
        <v>#DIV/0!</v>
      </c>
      <c r="I49" s="71">
        <v>3360</v>
      </c>
      <c r="J49" s="84">
        <v>0.87083333333333335</v>
      </c>
      <c r="K49" s="84" t="e">
        <v>#DIV/0!</v>
      </c>
      <c r="L49" s="89" t="e">
        <v>#DIV/0!</v>
      </c>
    </row>
    <row r="50" spans="1:12" x14ac:dyDescent="0.4">
      <c r="A50" s="39" t="s">
        <v>80</v>
      </c>
      <c r="B50" s="125">
        <v>8359</v>
      </c>
      <c r="C50" s="125">
        <v>5969</v>
      </c>
      <c r="D50" s="82">
        <v>1.4004020773998995</v>
      </c>
      <c r="E50" s="70">
        <v>2390</v>
      </c>
      <c r="F50" s="124">
        <v>15120</v>
      </c>
      <c r="G50" s="125">
        <v>7560</v>
      </c>
      <c r="H50" s="79">
        <v>2</v>
      </c>
      <c r="I50" s="71">
        <v>7560</v>
      </c>
      <c r="J50" s="84">
        <v>0.5528439153439153</v>
      </c>
      <c r="K50" s="84">
        <v>0.78955026455026456</v>
      </c>
      <c r="L50" s="89">
        <v>-0.23670634920634925</v>
      </c>
    </row>
    <row r="51" spans="1:12" x14ac:dyDescent="0.4">
      <c r="A51" s="45" t="s">
        <v>78</v>
      </c>
      <c r="B51" s="125">
        <v>2404</v>
      </c>
      <c r="C51" s="123">
        <v>3685</v>
      </c>
      <c r="D51" s="82">
        <v>0.65237449118046131</v>
      </c>
      <c r="E51" s="70">
        <v>-1281</v>
      </c>
      <c r="F51" s="126">
        <v>3391</v>
      </c>
      <c r="G51" s="125">
        <v>7560</v>
      </c>
      <c r="H51" s="79">
        <v>0.44854497354497352</v>
      </c>
      <c r="I51" s="71">
        <v>-4169</v>
      </c>
      <c r="J51" s="84">
        <v>0.70893541728103804</v>
      </c>
      <c r="K51" s="79">
        <v>0.48743386243386244</v>
      </c>
      <c r="L51" s="78">
        <v>0.2215015548471756</v>
      </c>
    </row>
    <row r="52" spans="1:12" x14ac:dyDescent="0.4">
      <c r="A52" s="39" t="s">
        <v>79</v>
      </c>
      <c r="B52" s="125">
        <v>4242</v>
      </c>
      <c r="C52" s="125">
        <v>3799</v>
      </c>
      <c r="D52" s="82">
        <v>1.1166096341142406</v>
      </c>
      <c r="E52" s="71">
        <v>443</v>
      </c>
      <c r="F52" s="126">
        <v>7553</v>
      </c>
      <c r="G52" s="125">
        <v>7560</v>
      </c>
      <c r="H52" s="84">
        <v>0.99907407407407411</v>
      </c>
      <c r="I52" s="71">
        <v>-7</v>
      </c>
      <c r="J52" s="84">
        <v>0.56163113994439295</v>
      </c>
      <c r="K52" s="84">
        <v>0.50251322751322747</v>
      </c>
      <c r="L52" s="89">
        <v>5.9117912431165487E-2</v>
      </c>
    </row>
    <row r="53" spans="1:12" x14ac:dyDescent="0.4">
      <c r="A53" s="39" t="s">
        <v>75</v>
      </c>
      <c r="B53" s="125">
        <v>5315</v>
      </c>
      <c r="C53" s="125">
        <v>5309</v>
      </c>
      <c r="D53" s="82">
        <v>1.0011301563382935</v>
      </c>
      <c r="E53" s="71">
        <v>6</v>
      </c>
      <c r="F53" s="126">
        <v>10236</v>
      </c>
      <c r="G53" s="125">
        <v>10000</v>
      </c>
      <c r="H53" s="84">
        <v>1.0236000000000001</v>
      </c>
      <c r="I53" s="71">
        <v>236</v>
      </c>
      <c r="J53" s="84">
        <v>0.51924579914028912</v>
      </c>
      <c r="K53" s="84">
        <v>0.53090000000000004</v>
      </c>
      <c r="L53" s="89">
        <v>-1.1654200859710917E-2</v>
      </c>
    </row>
    <row r="54" spans="1:12" x14ac:dyDescent="0.4">
      <c r="A54" s="39" t="s">
        <v>77</v>
      </c>
      <c r="B54" s="125">
        <v>1434</v>
      </c>
      <c r="C54" s="125">
        <v>1465</v>
      </c>
      <c r="D54" s="82">
        <v>0.97883959044368596</v>
      </c>
      <c r="E54" s="71">
        <v>-31</v>
      </c>
      <c r="F54" s="126">
        <v>3358</v>
      </c>
      <c r="G54" s="125">
        <v>3322</v>
      </c>
      <c r="H54" s="84">
        <v>1.0108368452739314</v>
      </c>
      <c r="I54" s="71">
        <v>36</v>
      </c>
      <c r="J54" s="84">
        <v>0.42703990470518166</v>
      </c>
      <c r="K54" s="84">
        <v>0.44099939795304033</v>
      </c>
      <c r="L54" s="89">
        <v>-1.3959493247858668E-2</v>
      </c>
    </row>
    <row r="55" spans="1:12" x14ac:dyDescent="0.4">
      <c r="A55" s="39" t="s">
        <v>76</v>
      </c>
      <c r="B55" s="125">
        <v>2125</v>
      </c>
      <c r="C55" s="125">
        <v>2476</v>
      </c>
      <c r="D55" s="82">
        <v>0.85823909531502418</v>
      </c>
      <c r="E55" s="71">
        <v>-351</v>
      </c>
      <c r="F55" s="126">
        <v>3355</v>
      </c>
      <c r="G55" s="125">
        <v>4648</v>
      </c>
      <c r="H55" s="84">
        <v>0.721815834767642</v>
      </c>
      <c r="I55" s="71">
        <v>-1293</v>
      </c>
      <c r="J55" s="84">
        <v>0.63338301043219081</v>
      </c>
      <c r="K55" s="84">
        <v>0.53270223752151458</v>
      </c>
      <c r="L55" s="89">
        <v>0.10068077291067623</v>
      </c>
    </row>
    <row r="56" spans="1:12" x14ac:dyDescent="0.4">
      <c r="A56" s="41" t="s">
        <v>246</v>
      </c>
      <c r="B56" s="120">
        <v>1732</v>
      </c>
      <c r="C56" s="120">
        <v>0</v>
      </c>
      <c r="D56" s="86" t="e">
        <v>#DIV/0!</v>
      </c>
      <c r="E56" s="85">
        <v>1732</v>
      </c>
      <c r="F56" s="121">
        <v>3450</v>
      </c>
      <c r="G56" s="120">
        <v>0</v>
      </c>
      <c r="H56" s="86" t="e">
        <v>#DIV/0!</v>
      </c>
      <c r="I56" s="85">
        <v>3450</v>
      </c>
      <c r="J56" s="86">
        <v>0.50202898550724639</v>
      </c>
      <c r="K56" s="86" t="e">
        <v>#DIV/0!</v>
      </c>
      <c r="L56" s="156" t="e">
        <v>#DIV/0!</v>
      </c>
    </row>
    <row r="57" spans="1:12" x14ac:dyDescent="0.4">
      <c r="A57" s="100" t="s">
        <v>192</v>
      </c>
      <c r="B57" s="122">
        <v>2091</v>
      </c>
      <c r="C57" s="122">
        <v>1608</v>
      </c>
      <c r="D57" s="88">
        <v>1.3003731343283582</v>
      </c>
      <c r="E57" s="74">
        <v>483</v>
      </c>
      <c r="F57" s="122">
        <v>4177</v>
      </c>
      <c r="G57" s="122">
        <v>2626</v>
      </c>
      <c r="H57" s="88">
        <v>1.5906321401370906</v>
      </c>
      <c r="I57" s="74">
        <v>1551</v>
      </c>
      <c r="J57" s="88">
        <v>0.5005985156811108</v>
      </c>
      <c r="K57" s="88">
        <v>0.61233815689261228</v>
      </c>
      <c r="L57" s="87">
        <v>-0.11173964121150148</v>
      </c>
    </row>
    <row r="58" spans="1:12" x14ac:dyDescent="0.4">
      <c r="A58" s="41" t="s">
        <v>245</v>
      </c>
      <c r="B58" s="128">
        <v>532</v>
      </c>
      <c r="C58" s="128">
        <v>0</v>
      </c>
      <c r="D58" s="82" t="e">
        <v>#DIV/0!</v>
      </c>
      <c r="E58" s="83">
        <v>532</v>
      </c>
      <c r="F58" s="128">
        <v>842</v>
      </c>
      <c r="G58" s="128">
        <v>0</v>
      </c>
      <c r="H58" s="82" t="e">
        <v>#DIV/0!</v>
      </c>
      <c r="I58" s="83">
        <v>842</v>
      </c>
      <c r="J58" s="82">
        <v>0.63182897862232779</v>
      </c>
      <c r="K58" s="82" t="e">
        <v>#DIV/0!</v>
      </c>
      <c r="L58" s="81" t="e">
        <v>#DIV/0!</v>
      </c>
    </row>
    <row r="59" spans="1:12" x14ac:dyDescent="0.4">
      <c r="A59" s="39" t="s">
        <v>244</v>
      </c>
      <c r="B59" s="128">
        <v>409</v>
      </c>
      <c r="C59" s="128">
        <v>0</v>
      </c>
      <c r="D59" s="82" t="e">
        <v>#DIV/0!</v>
      </c>
      <c r="E59" s="83">
        <v>409</v>
      </c>
      <c r="F59" s="128">
        <v>806</v>
      </c>
      <c r="G59" s="128">
        <v>0</v>
      </c>
      <c r="H59" s="82" t="e">
        <v>#DIV/0!</v>
      </c>
      <c r="I59" s="83">
        <v>806</v>
      </c>
      <c r="J59" s="82">
        <v>0.50744416873449127</v>
      </c>
      <c r="K59" s="82" t="e">
        <v>#DIV/0!</v>
      </c>
      <c r="L59" s="81" t="e">
        <v>#DIV/0!</v>
      </c>
    </row>
    <row r="60" spans="1:12" x14ac:dyDescent="0.4">
      <c r="A60" s="38" t="s">
        <v>191</v>
      </c>
      <c r="B60" s="128">
        <v>356</v>
      </c>
      <c r="C60" s="128">
        <v>546</v>
      </c>
      <c r="D60" s="82">
        <v>0.65201465201465203</v>
      </c>
      <c r="E60" s="83">
        <v>-190</v>
      </c>
      <c r="F60" s="128">
        <v>841</v>
      </c>
      <c r="G60" s="128">
        <v>875</v>
      </c>
      <c r="H60" s="82">
        <v>0.96114285714285719</v>
      </c>
      <c r="I60" s="83">
        <v>-34</v>
      </c>
      <c r="J60" s="82">
        <v>0.42330558858501782</v>
      </c>
      <c r="K60" s="82">
        <v>0.624</v>
      </c>
      <c r="L60" s="81">
        <v>-0.20069441141498218</v>
      </c>
    </row>
    <row r="61" spans="1:12" x14ac:dyDescent="0.4">
      <c r="A61" s="34" t="s">
        <v>190</v>
      </c>
      <c r="B61" s="128">
        <v>794</v>
      </c>
      <c r="C61" s="125">
        <v>1062</v>
      </c>
      <c r="D61" s="84">
        <v>0.74764595103578158</v>
      </c>
      <c r="E61" s="71">
        <v>-268</v>
      </c>
      <c r="F61" s="128">
        <v>1688</v>
      </c>
      <c r="G61" s="125">
        <v>1751</v>
      </c>
      <c r="H61" s="84">
        <v>0.96402055968018274</v>
      </c>
      <c r="I61" s="71">
        <v>-63</v>
      </c>
      <c r="J61" s="84">
        <v>0.47037914691943128</v>
      </c>
      <c r="K61" s="84">
        <v>0.60651056539120507</v>
      </c>
      <c r="L61" s="89">
        <v>-0.13613141847177379</v>
      </c>
    </row>
    <row r="62" spans="1:12" x14ac:dyDescent="0.4">
      <c r="A62" s="66" t="s">
        <v>93</v>
      </c>
      <c r="B62" s="171">
        <v>25941</v>
      </c>
      <c r="C62" s="171">
        <v>13536</v>
      </c>
      <c r="D62" s="76">
        <v>1.916445035460993</v>
      </c>
      <c r="E62" s="77">
        <v>12405</v>
      </c>
      <c r="F62" s="171">
        <v>36816</v>
      </c>
      <c r="G62" s="171">
        <v>16980</v>
      </c>
      <c r="H62" s="76">
        <v>2.1681978798586572</v>
      </c>
      <c r="I62" s="77">
        <v>19836</v>
      </c>
      <c r="J62" s="76">
        <v>0.70461212516297267</v>
      </c>
      <c r="K62" s="76">
        <v>0.79717314487632507</v>
      </c>
      <c r="L62" s="90">
        <v>-9.2561019713352399E-2</v>
      </c>
    </row>
    <row r="63" spans="1:12" x14ac:dyDescent="0.4">
      <c r="A63" s="113" t="s">
        <v>189</v>
      </c>
      <c r="B63" s="199">
        <v>14516</v>
      </c>
      <c r="C63" s="199">
        <v>13536</v>
      </c>
      <c r="D63" s="170">
        <v>1.0723995271867612</v>
      </c>
      <c r="E63" s="198">
        <v>980</v>
      </c>
      <c r="F63" s="199">
        <v>16992</v>
      </c>
      <c r="G63" s="199">
        <v>16980</v>
      </c>
      <c r="H63" s="170">
        <v>1.0007067137809187</v>
      </c>
      <c r="I63" s="198">
        <v>12</v>
      </c>
      <c r="J63" s="197">
        <v>0.8542843691148776</v>
      </c>
      <c r="K63" s="197">
        <v>0.79717314487632507</v>
      </c>
      <c r="L63" s="196">
        <v>5.7111224238552527E-2</v>
      </c>
    </row>
    <row r="64" spans="1:12" s="28" customFormat="1" x14ac:dyDescent="0.4">
      <c r="A64" s="45" t="s">
        <v>188</v>
      </c>
      <c r="B64" s="225">
        <v>5707</v>
      </c>
      <c r="C64" s="224">
        <v>0</v>
      </c>
      <c r="D64" s="79" t="e">
        <v>#DIV/0!</v>
      </c>
      <c r="E64" s="70">
        <v>5707</v>
      </c>
      <c r="F64" s="225">
        <v>9912</v>
      </c>
      <c r="G64" s="224">
        <v>0</v>
      </c>
      <c r="H64" s="79" t="e">
        <v>#DIV/0!</v>
      </c>
      <c r="I64" s="70">
        <v>9912</v>
      </c>
      <c r="J64" s="223">
        <v>0.57576674737691691</v>
      </c>
      <c r="K64" s="223" t="e">
        <v>#DIV/0!</v>
      </c>
      <c r="L64" s="222" t="e">
        <v>#DIV/0!</v>
      </c>
    </row>
    <row r="65" spans="1:12" s="28" customFormat="1" x14ac:dyDescent="0.4">
      <c r="A65" s="34" t="s">
        <v>256</v>
      </c>
      <c r="B65" s="195">
        <v>5718</v>
      </c>
      <c r="C65" s="194">
        <v>0</v>
      </c>
      <c r="D65" s="79" t="e">
        <v>#DIV/0!</v>
      </c>
      <c r="E65" s="70">
        <v>5718</v>
      </c>
      <c r="F65" s="195">
        <v>9912</v>
      </c>
      <c r="G65" s="194">
        <v>0</v>
      </c>
      <c r="H65" s="79" t="e">
        <v>#DIV/0!</v>
      </c>
      <c r="I65" s="70">
        <v>9912</v>
      </c>
      <c r="J65" s="223">
        <v>0.57687651331719125</v>
      </c>
      <c r="K65" s="223" t="e">
        <v>#DIV/0!</v>
      </c>
      <c r="L65" s="222" t="e">
        <v>#DIV/0!</v>
      </c>
    </row>
    <row r="66" spans="1:12" s="28" customFormat="1" x14ac:dyDescent="0.4">
      <c r="A66" s="66" t="s">
        <v>187</v>
      </c>
      <c r="B66" s="171">
        <v>188</v>
      </c>
      <c r="C66" s="171">
        <v>0</v>
      </c>
      <c r="D66" s="76" t="e">
        <v>#DIV/0!</v>
      </c>
      <c r="E66" s="77">
        <v>188</v>
      </c>
      <c r="F66" s="171">
        <v>342</v>
      </c>
      <c r="G66" s="171">
        <v>0</v>
      </c>
      <c r="H66" s="76" t="e">
        <v>#DIV/0!</v>
      </c>
      <c r="I66" s="77">
        <v>342</v>
      </c>
      <c r="J66" s="76">
        <v>0.54970760233918126</v>
      </c>
      <c r="K66" s="76" t="e">
        <v>#DIV/0!</v>
      </c>
      <c r="L66" s="90" t="e">
        <v>#DIV/0!</v>
      </c>
    </row>
    <row r="67" spans="1:12" s="28" customFormat="1" x14ac:dyDescent="0.4">
      <c r="A67" s="151" t="s">
        <v>265</v>
      </c>
      <c r="B67" s="207">
        <v>188</v>
      </c>
      <c r="C67" s="205">
        <v>0</v>
      </c>
      <c r="D67" s="95" t="e">
        <v>#DIV/0!</v>
      </c>
      <c r="E67" s="74">
        <v>188</v>
      </c>
      <c r="F67" s="206">
        <v>342</v>
      </c>
      <c r="G67" s="205">
        <v>0</v>
      </c>
      <c r="H67" s="88" t="e">
        <v>#DIV/0!</v>
      </c>
      <c r="I67" s="74">
        <v>342</v>
      </c>
      <c r="J67" s="204">
        <v>0.54970760233918126</v>
      </c>
      <c r="K67" s="204" t="e">
        <v>#DIV/0!</v>
      </c>
      <c r="L67" s="203" t="e">
        <v>#DIV/0!</v>
      </c>
    </row>
    <row r="68" spans="1:12" x14ac:dyDescent="0.4">
      <c r="A68" s="28" t="s">
        <v>185</v>
      </c>
      <c r="C68" s="31"/>
      <c r="E68" s="62"/>
      <c r="G68" s="31"/>
      <c r="I68" s="62"/>
      <c r="K68" s="31"/>
    </row>
    <row r="69" spans="1:12" x14ac:dyDescent="0.4">
      <c r="A69" s="30" t="s">
        <v>184</v>
      </c>
    </row>
    <row r="70" spans="1:12" s="28" customFormat="1" x14ac:dyDescent="0.4">
      <c r="A70" s="28" t="s">
        <v>183</v>
      </c>
      <c r="B70" s="29"/>
      <c r="C70" s="29"/>
      <c r="F70" s="29"/>
      <c r="G70" s="29"/>
      <c r="J70" s="29"/>
      <c r="K70" s="29"/>
    </row>
    <row r="71" spans="1:12" x14ac:dyDescent="0.4">
      <c r="A71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2010年2月月間航空旅客輸送実績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1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２月(上旬)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226</v>
      </c>
      <c r="G2" s="293"/>
      <c r="H2" s="293"/>
      <c r="I2" s="294"/>
      <c r="J2" s="292" t="s">
        <v>225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278</v>
      </c>
      <c r="C4" s="269" t="s">
        <v>277</v>
      </c>
      <c r="D4" s="267" t="s">
        <v>90</v>
      </c>
      <c r="E4" s="267"/>
      <c r="F4" s="281" t="s">
        <v>278</v>
      </c>
      <c r="G4" s="281" t="s">
        <v>277</v>
      </c>
      <c r="H4" s="267" t="s">
        <v>90</v>
      </c>
      <c r="I4" s="267"/>
      <c r="J4" s="281" t="s">
        <v>278</v>
      </c>
      <c r="K4" s="281" t="s">
        <v>277</v>
      </c>
      <c r="L4" s="282" t="s">
        <v>88</v>
      </c>
    </row>
    <row r="5" spans="1:17" s="61" customFormat="1" x14ac:dyDescent="0.4">
      <c r="A5" s="267"/>
      <c r="B5" s="268"/>
      <c r="C5" s="270"/>
      <c r="D5" s="100" t="s">
        <v>89</v>
      </c>
      <c r="E5" s="100" t="s">
        <v>88</v>
      </c>
      <c r="F5" s="281"/>
      <c r="G5" s="281"/>
      <c r="H5" s="100" t="s">
        <v>89</v>
      </c>
      <c r="I5" s="100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145566</v>
      </c>
      <c r="C6" s="136">
        <v>141827</v>
      </c>
      <c r="D6" s="65">
        <v>1.0263631043454349</v>
      </c>
      <c r="E6" s="80">
        <v>3739</v>
      </c>
      <c r="F6" s="136">
        <v>224962</v>
      </c>
      <c r="G6" s="136">
        <v>223616</v>
      </c>
      <c r="H6" s="65">
        <v>1.0060192472810532</v>
      </c>
      <c r="I6" s="80">
        <v>1346</v>
      </c>
      <c r="J6" s="65">
        <v>0.64706928281220832</v>
      </c>
      <c r="K6" s="65">
        <v>0.63424352461362332</v>
      </c>
      <c r="L6" s="75">
        <v>1.2825758198585002E-2</v>
      </c>
    </row>
    <row r="7" spans="1:17" s="30" customFormat="1" x14ac:dyDescent="0.4">
      <c r="A7" s="66" t="s">
        <v>87</v>
      </c>
      <c r="B7" s="136">
        <v>73780</v>
      </c>
      <c r="C7" s="136">
        <v>69944</v>
      </c>
      <c r="D7" s="65">
        <v>1.0548438751000802</v>
      </c>
      <c r="E7" s="80">
        <v>3836</v>
      </c>
      <c r="F7" s="136">
        <v>110632</v>
      </c>
      <c r="G7" s="136">
        <v>109062</v>
      </c>
      <c r="H7" s="65">
        <v>1.014395481469256</v>
      </c>
      <c r="I7" s="80">
        <v>1570</v>
      </c>
      <c r="J7" s="65">
        <v>0.66689565406030804</v>
      </c>
      <c r="K7" s="65">
        <v>0.64132328400359428</v>
      </c>
      <c r="L7" s="75">
        <v>2.5572370056713756E-2</v>
      </c>
    </row>
    <row r="8" spans="1:17" x14ac:dyDescent="0.4">
      <c r="A8" s="100" t="s">
        <v>222</v>
      </c>
      <c r="B8" s="122">
        <v>61570</v>
      </c>
      <c r="C8" s="122">
        <v>57113</v>
      </c>
      <c r="D8" s="68">
        <v>1.0780382749986868</v>
      </c>
      <c r="E8" s="73">
        <v>4457</v>
      </c>
      <c r="F8" s="122">
        <v>89322</v>
      </c>
      <c r="G8" s="122">
        <v>86424</v>
      </c>
      <c r="H8" s="68">
        <v>1.03353235212441</v>
      </c>
      <c r="I8" s="73">
        <v>2898</v>
      </c>
      <c r="J8" s="68">
        <v>0.68930386690848844</v>
      </c>
      <c r="K8" s="68">
        <v>0.66084652411367217</v>
      </c>
      <c r="L8" s="72">
        <v>2.8457342794816265E-2</v>
      </c>
    </row>
    <row r="9" spans="1:17" x14ac:dyDescent="0.4">
      <c r="A9" s="38" t="s">
        <v>84</v>
      </c>
      <c r="B9" s="138">
        <v>39296</v>
      </c>
      <c r="C9" s="138">
        <v>36608</v>
      </c>
      <c r="D9" s="46">
        <v>1.0734265734265733</v>
      </c>
      <c r="E9" s="52">
        <v>2688</v>
      </c>
      <c r="F9" s="138">
        <v>52978</v>
      </c>
      <c r="G9" s="138">
        <v>52754</v>
      </c>
      <c r="H9" s="46">
        <v>1.0042461235167002</v>
      </c>
      <c r="I9" s="52">
        <v>224</v>
      </c>
      <c r="J9" s="46">
        <v>0.74174185510966817</v>
      </c>
      <c r="K9" s="46">
        <v>0.69393790044356829</v>
      </c>
      <c r="L9" s="59">
        <v>4.7803954666099879E-2</v>
      </c>
    </row>
    <row r="10" spans="1:17" x14ac:dyDescent="0.4">
      <c r="A10" s="39" t="s">
        <v>86</v>
      </c>
      <c r="B10" s="126">
        <v>3563</v>
      </c>
      <c r="C10" s="126">
        <v>3146</v>
      </c>
      <c r="D10" s="36">
        <v>1.1325492689129053</v>
      </c>
      <c r="E10" s="37">
        <v>417</v>
      </c>
      <c r="F10" s="126">
        <v>5000</v>
      </c>
      <c r="G10" s="126">
        <v>4522</v>
      </c>
      <c r="H10" s="36">
        <v>1.1057054400707651</v>
      </c>
      <c r="I10" s="37">
        <v>478</v>
      </c>
      <c r="J10" s="36">
        <v>0.71260000000000001</v>
      </c>
      <c r="K10" s="36">
        <v>0.69570986289252545</v>
      </c>
      <c r="L10" s="35">
        <v>1.6890137107474557E-2</v>
      </c>
    </row>
    <row r="11" spans="1:17" x14ac:dyDescent="0.4">
      <c r="A11" s="39" t="s">
        <v>197</v>
      </c>
      <c r="B11" s="126">
        <v>4909</v>
      </c>
      <c r="C11" s="126">
        <v>4987</v>
      </c>
      <c r="D11" s="36">
        <v>0.98435933426909961</v>
      </c>
      <c r="E11" s="37">
        <v>-78</v>
      </c>
      <c r="F11" s="126">
        <v>8314</v>
      </c>
      <c r="G11" s="126">
        <v>7244</v>
      </c>
      <c r="H11" s="36">
        <v>1.1477084483710658</v>
      </c>
      <c r="I11" s="37">
        <v>1070</v>
      </c>
      <c r="J11" s="36">
        <v>0.5904498436372384</v>
      </c>
      <c r="K11" s="36">
        <v>0.68843180563224737</v>
      </c>
      <c r="L11" s="35">
        <v>-9.798196199500897E-2</v>
      </c>
    </row>
    <row r="12" spans="1:17" x14ac:dyDescent="0.4">
      <c r="A12" s="39" t="s">
        <v>82</v>
      </c>
      <c r="B12" s="126">
        <v>5120</v>
      </c>
      <c r="C12" s="126">
        <v>5023</v>
      </c>
      <c r="D12" s="36">
        <v>1.0193111686243281</v>
      </c>
      <c r="E12" s="37">
        <v>97</v>
      </c>
      <c r="F12" s="126">
        <v>9544</v>
      </c>
      <c r="G12" s="126">
        <v>9580</v>
      </c>
      <c r="H12" s="36">
        <v>0.99624217118997915</v>
      </c>
      <c r="I12" s="37">
        <v>-36</v>
      </c>
      <c r="J12" s="36">
        <v>0.53646269907795474</v>
      </c>
      <c r="K12" s="36">
        <v>0.52432150313152404</v>
      </c>
      <c r="L12" s="35">
        <v>1.2141195946430705E-2</v>
      </c>
    </row>
    <row r="13" spans="1:17" x14ac:dyDescent="0.4">
      <c r="A13" s="39" t="s">
        <v>83</v>
      </c>
      <c r="B13" s="126">
        <v>8244</v>
      </c>
      <c r="C13" s="126">
        <v>7349</v>
      </c>
      <c r="D13" s="36">
        <v>1.1217852769084229</v>
      </c>
      <c r="E13" s="37">
        <v>895</v>
      </c>
      <c r="F13" s="126">
        <v>12370</v>
      </c>
      <c r="G13" s="126">
        <v>12324</v>
      </c>
      <c r="H13" s="36">
        <v>1.0037325543654658</v>
      </c>
      <c r="I13" s="37">
        <v>46</v>
      </c>
      <c r="J13" s="36">
        <v>0.66645109135004044</v>
      </c>
      <c r="K13" s="36">
        <v>0.5963161311262577</v>
      </c>
      <c r="L13" s="35">
        <v>7.0134960223782739E-2</v>
      </c>
    </row>
    <row r="14" spans="1:17" x14ac:dyDescent="0.4">
      <c r="A14" s="41" t="s">
        <v>266</v>
      </c>
      <c r="B14" s="126">
        <v>438</v>
      </c>
      <c r="C14" s="126">
        <v>0</v>
      </c>
      <c r="D14" s="36" t="e">
        <v>#DIV/0!</v>
      </c>
      <c r="E14" s="37">
        <v>438</v>
      </c>
      <c r="F14" s="126">
        <v>1116</v>
      </c>
      <c r="G14" s="126">
        <v>0</v>
      </c>
      <c r="H14" s="36" t="e">
        <v>#DIV/0!</v>
      </c>
      <c r="I14" s="37">
        <v>1116</v>
      </c>
      <c r="J14" s="36">
        <v>0.39247311827956988</v>
      </c>
      <c r="K14" s="36" t="e">
        <v>#DIV/0!</v>
      </c>
      <c r="L14" s="35" t="e">
        <v>#DIV/0!</v>
      </c>
    </row>
    <row r="15" spans="1:17" x14ac:dyDescent="0.4">
      <c r="A15" s="41" t="s">
        <v>221</v>
      </c>
      <c r="B15" s="126">
        <v>0</v>
      </c>
      <c r="C15" s="125">
        <v>0</v>
      </c>
      <c r="D15" s="36" t="e">
        <v>#DIV/0!</v>
      </c>
      <c r="E15" s="63">
        <v>0</v>
      </c>
      <c r="F15" s="126">
        <v>0</v>
      </c>
      <c r="G15" s="126">
        <v>0</v>
      </c>
      <c r="H15" s="46" t="e">
        <v>#DIV/0!</v>
      </c>
      <c r="I15" s="52">
        <v>0</v>
      </c>
      <c r="J15" s="60" t="e">
        <v>#DIV/0!</v>
      </c>
      <c r="K15" s="36" t="e">
        <v>#DIV/0!</v>
      </c>
      <c r="L15" s="35" t="e">
        <v>#DIV/0!</v>
      </c>
    </row>
    <row r="16" spans="1:17" x14ac:dyDescent="0.4">
      <c r="A16" s="45" t="s">
        <v>220</v>
      </c>
      <c r="B16" s="125">
        <v>0</v>
      </c>
      <c r="C16" s="125">
        <v>0</v>
      </c>
      <c r="D16" s="60" t="e">
        <v>#DIV/0!</v>
      </c>
      <c r="E16" s="37">
        <v>0</v>
      </c>
      <c r="F16" s="125">
        <v>0</v>
      </c>
      <c r="G16" s="125">
        <v>0</v>
      </c>
      <c r="H16" s="46" t="e">
        <v>#DIV/0!</v>
      </c>
      <c r="I16" s="52">
        <v>0</v>
      </c>
      <c r="J16" s="36" t="e">
        <v>#DIV/0!</v>
      </c>
      <c r="K16" s="36" t="e">
        <v>#DIV/0!</v>
      </c>
      <c r="L16" s="35" t="e">
        <v>#DIV/0!</v>
      </c>
    </row>
    <row r="17" spans="1:12" s="31" customFormat="1" x14ac:dyDescent="0.4">
      <c r="A17" s="45" t="s">
        <v>219</v>
      </c>
      <c r="B17" s="124">
        <v>0</v>
      </c>
      <c r="C17" s="124">
        <v>0</v>
      </c>
      <c r="D17" s="79" t="e">
        <v>#DIV/0!</v>
      </c>
      <c r="E17" s="70">
        <v>0</v>
      </c>
      <c r="F17" s="124">
        <v>0</v>
      </c>
      <c r="G17" s="124">
        <v>0</v>
      </c>
      <c r="H17" s="79" t="e">
        <v>#DIV/0!</v>
      </c>
      <c r="I17" s="70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100" t="s">
        <v>218</v>
      </c>
      <c r="B18" s="122">
        <v>11779</v>
      </c>
      <c r="C18" s="122">
        <v>12415</v>
      </c>
      <c r="D18" s="68">
        <v>0.94877164720096663</v>
      </c>
      <c r="E18" s="73">
        <v>-636</v>
      </c>
      <c r="F18" s="122">
        <v>20420</v>
      </c>
      <c r="G18" s="122">
        <v>21858</v>
      </c>
      <c r="H18" s="68">
        <v>0.93421173025894411</v>
      </c>
      <c r="I18" s="73">
        <v>-1438</v>
      </c>
      <c r="J18" s="68">
        <v>0.57683643486777669</v>
      </c>
      <c r="K18" s="68">
        <v>0.56798426205508279</v>
      </c>
      <c r="L18" s="72">
        <v>8.8521728126939037E-3</v>
      </c>
    </row>
    <row r="19" spans="1:12" x14ac:dyDescent="0.4">
      <c r="A19" s="38" t="s">
        <v>217</v>
      </c>
      <c r="B19" s="128">
        <v>0</v>
      </c>
      <c r="C19" s="128">
        <v>0</v>
      </c>
      <c r="D19" s="36" t="e">
        <v>#DIV/0!</v>
      </c>
      <c r="E19" s="37">
        <v>0</v>
      </c>
      <c r="F19" s="128">
        <v>0</v>
      </c>
      <c r="G19" s="128">
        <v>0</v>
      </c>
      <c r="H19" s="46" t="e">
        <v>#DIV/0!</v>
      </c>
      <c r="I19" s="37">
        <v>0</v>
      </c>
      <c r="J19" s="36" t="e">
        <v>#DIV/0!</v>
      </c>
      <c r="K19" s="36" t="e">
        <v>#DIV/0!</v>
      </c>
      <c r="L19" s="59" t="e">
        <v>#DIV/0!</v>
      </c>
    </row>
    <row r="20" spans="1:12" x14ac:dyDescent="0.4">
      <c r="A20" s="39" t="s">
        <v>197</v>
      </c>
      <c r="B20" s="125">
        <v>0</v>
      </c>
      <c r="C20" s="125">
        <v>811</v>
      </c>
      <c r="D20" s="36">
        <v>0</v>
      </c>
      <c r="E20" s="37">
        <v>-811</v>
      </c>
      <c r="F20" s="125">
        <v>0</v>
      </c>
      <c r="G20" s="125">
        <v>1490</v>
      </c>
      <c r="H20" s="36">
        <v>0</v>
      </c>
      <c r="I20" s="37">
        <v>-1490</v>
      </c>
      <c r="J20" s="43" t="e">
        <v>#DIV/0!</v>
      </c>
      <c r="K20" s="36">
        <v>0.5442953020134228</v>
      </c>
      <c r="L20" s="35" t="e">
        <v>#DIV/0!</v>
      </c>
    </row>
    <row r="21" spans="1:12" x14ac:dyDescent="0.4">
      <c r="A21" s="39" t="s">
        <v>188</v>
      </c>
      <c r="B21" s="125">
        <v>895</v>
      </c>
      <c r="C21" s="125">
        <v>1070</v>
      </c>
      <c r="D21" s="36">
        <v>0.83644859813084116</v>
      </c>
      <c r="E21" s="37">
        <v>-175</v>
      </c>
      <c r="F21" s="125">
        <v>1450</v>
      </c>
      <c r="G21" s="125">
        <v>1450</v>
      </c>
      <c r="H21" s="43">
        <v>1</v>
      </c>
      <c r="I21" s="37">
        <v>0</v>
      </c>
      <c r="J21" s="36">
        <v>0.61724137931034484</v>
      </c>
      <c r="K21" s="36">
        <v>0.73793103448275865</v>
      </c>
      <c r="L21" s="35">
        <v>-0.12068965517241381</v>
      </c>
    </row>
    <row r="22" spans="1:12" x14ac:dyDescent="0.4">
      <c r="A22" s="39" t="s">
        <v>216</v>
      </c>
      <c r="B22" s="125">
        <v>2218</v>
      </c>
      <c r="C22" s="125">
        <v>1721</v>
      </c>
      <c r="D22" s="36">
        <v>1.2887855897733875</v>
      </c>
      <c r="E22" s="37">
        <v>497</v>
      </c>
      <c r="F22" s="125">
        <v>2955</v>
      </c>
      <c r="G22" s="125">
        <v>2995</v>
      </c>
      <c r="H22" s="36">
        <v>0.98664440734557601</v>
      </c>
      <c r="I22" s="37">
        <v>-40</v>
      </c>
      <c r="J22" s="36">
        <v>0.75059221658206432</v>
      </c>
      <c r="K22" s="36">
        <v>0.57462437395659427</v>
      </c>
      <c r="L22" s="35">
        <v>0.17596784262547005</v>
      </c>
    </row>
    <row r="23" spans="1:12" x14ac:dyDescent="0.4">
      <c r="A23" s="39" t="s">
        <v>215</v>
      </c>
      <c r="B23" s="123">
        <v>953</v>
      </c>
      <c r="C23" s="123">
        <v>923</v>
      </c>
      <c r="D23" s="36">
        <v>1.0325027085590466</v>
      </c>
      <c r="E23" s="44">
        <v>30</v>
      </c>
      <c r="F23" s="123">
        <v>1475</v>
      </c>
      <c r="G23" s="123">
        <v>1500</v>
      </c>
      <c r="H23" s="43">
        <v>0.98333333333333328</v>
      </c>
      <c r="I23" s="44">
        <v>-25</v>
      </c>
      <c r="J23" s="43">
        <v>0.64610169491525427</v>
      </c>
      <c r="K23" s="36">
        <v>0.61533333333333329</v>
      </c>
      <c r="L23" s="42">
        <v>3.0768361581920978E-2</v>
      </c>
    </row>
    <row r="24" spans="1:12" x14ac:dyDescent="0.4">
      <c r="A24" s="45" t="s">
        <v>214</v>
      </c>
      <c r="B24" s="125">
        <v>0</v>
      </c>
      <c r="C24" s="125">
        <v>0</v>
      </c>
      <c r="D24" s="36" t="e">
        <v>#DIV/0!</v>
      </c>
      <c r="E24" s="37">
        <v>0</v>
      </c>
      <c r="F24" s="125">
        <v>0</v>
      </c>
      <c r="G24" s="125">
        <v>0</v>
      </c>
      <c r="H24" s="36" t="e">
        <v>#DIV/0!</v>
      </c>
      <c r="I24" s="37">
        <v>0</v>
      </c>
      <c r="J24" s="36" t="e">
        <v>#DIV/0!</v>
      </c>
      <c r="K24" s="36" t="e">
        <v>#DIV/0!</v>
      </c>
      <c r="L24" s="35" t="e">
        <v>#DIV/0!</v>
      </c>
    </row>
    <row r="25" spans="1:12" x14ac:dyDescent="0.4">
      <c r="A25" s="45" t="s">
        <v>213</v>
      </c>
      <c r="B25" s="125">
        <v>547</v>
      </c>
      <c r="C25" s="125">
        <v>462</v>
      </c>
      <c r="D25" s="36">
        <v>1.1839826839826839</v>
      </c>
      <c r="E25" s="37">
        <v>85</v>
      </c>
      <c r="F25" s="125">
        <v>1475</v>
      </c>
      <c r="G25" s="125">
        <v>1495</v>
      </c>
      <c r="H25" s="36">
        <v>0.98662207357859533</v>
      </c>
      <c r="I25" s="37">
        <v>-20</v>
      </c>
      <c r="J25" s="36">
        <v>0.37084745762711863</v>
      </c>
      <c r="K25" s="36">
        <v>0.30903010033444817</v>
      </c>
      <c r="L25" s="35">
        <v>6.1817357292670461E-2</v>
      </c>
    </row>
    <row r="26" spans="1:12" x14ac:dyDescent="0.4">
      <c r="A26" s="39" t="s">
        <v>212</v>
      </c>
      <c r="B26" s="125">
        <v>515</v>
      </c>
      <c r="C26" s="125">
        <v>578</v>
      </c>
      <c r="D26" s="36">
        <v>0.89100346020761245</v>
      </c>
      <c r="E26" s="37">
        <v>-63</v>
      </c>
      <c r="F26" s="125">
        <v>1490</v>
      </c>
      <c r="G26" s="125">
        <v>1485</v>
      </c>
      <c r="H26" s="36">
        <v>1.0033670033670035</v>
      </c>
      <c r="I26" s="37">
        <v>5</v>
      </c>
      <c r="J26" s="36">
        <v>0.34563758389261745</v>
      </c>
      <c r="K26" s="36">
        <v>0.38922558922558925</v>
      </c>
      <c r="L26" s="35">
        <v>-4.3588005332971802E-2</v>
      </c>
    </row>
    <row r="27" spans="1:12" x14ac:dyDescent="0.4">
      <c r="A27" s="39" t="s">
        <v>211</v>
      </c>
      <c r="B27" s="128">
        <v>872</v>
      </c>
      <c r="C27" s="128">
        <v>947</v>
      </c>
      <c r="D27" s="36">
        <v>0.9208025343189018</v>
      </c>
      <c r="E27" s="37">
        <v>-75</v>
      </c>
      <c r="F27" s="128">
        <v>1500</v>
      </c>
      <c r="G27" s="128">
        <v>1485</v>
      </c>
      <c r="H27" s="36">
        <v>1.0101010101010102</v>
      </c>
      <c r="I27" s="37">
        <v>15</v>
      </c>
      <c r="J27" s="36">
        <v>0.58133333333333337</v>
      </c>
      <c r="K27" s="36">
        <v>0.63771043771043767</v>
      </c>
      <c r="L27" s="35">
        <v>-5.6377104377104303E-2</v>
      </c>
    </row>
    <row r="28" spans="1:12" x14ac:dyDescent="0.4">
      <c r="A28" s="39" t="s">
        <v>210</v>
      </c>
      <c r="B28" s="123">
        <v>593</v>
      </c>
      <c r="C28" s="123">
        <v>716</v>
      </c>
      <c r="D28" s="36">
        <v>0.82821229050279332</v>
      </c>
      <c r="E28" s="44">
        <v>-123</v>
      </c>
      <c r="F28" s="123">
        <v>1500</v>
      </c>
      <c r="G28" s="123">
        <v>1500</v>
      </c>
      <c r="H28" s="43">
        <v>1</v>
      </c>
      <c r="I28" s="44">
        <v>0</v>
      </c>
      <c r="J28" s="43">
        <v>0.39533333333333331</v>
      </c>
      <c r="K28" s="36">
        <v>0.47733333333333333</v>
      </c>
      <c r="L28" s="42">
        <v>-8.2000000000000017E-2</v>
      </c>
    </row>
    <row r="29" spans="1:12" x14ac:dyDescent="0.4">
      <c r="A29" s="45" t="s">
        <v>209</v>
      </c>
      <c r="B29" s="125">
        <v>0</v>
      </c>
      <c r="C29" s="125">
        <v>0</v>
      </c>
      <c r="D29" s="36" t="e">
        <v>#DIV/0!</v>
      </c>
      <c r="E29" s="37">
        <v>0</v>
      </c>
      <c r="F29" s="125">
        <v>0</v>
      </c>
      <c r="G29" s="125">
        <v>0</v>
      </c>
      <c r="H29" s="36" t="e">
        <v>#DIV/0!</v>
      </c>
      <c r="I29" s="37">
        <v>0</v>
      </c>
      <c r="J29" s="36" t="e">
        <v>#DIV/0!</v>
      </c>
      <c r="K29" s="36" t="e">
        <v>#DIV/0!</v>
      </c>
      <c r="L29" s="35" t="e">
        <v>#DIV/0!</v>
      </c>
    </row>
    <row r="30" spans="1:12" x14ac:dyDescent="0.4">
      <c r="A30" s="39" t="s">
        <v>208</v>
      </c>
      <c r="B30" s="125">
        <v>1094</v>
      </c>
      <c r="C30" s="125">
        <v>1046</v>
      </c>
      <c r="D30" s="36">
        <v>1.0458891013384322</v>
      </c>
      <c r="E30" s="37">
        <v>48</v>
      </c>
      <c r="F30" s="125">
        <v>1475</v>
      </c>
      <c r="G30" s="125">
        <v>1500</v>
      </c>
      <c r="H30" s="36">
        <v>0.98333333333333328</v>
      </c>
      <c r="I30" s="37">
        <v>-25</v>
      </c>
      <c r="J30" s="36">
        <v>0.74169491525423725</v>
      </c>
      <c r="K30" s="36">
        <v>0.69733333333333336</v>
      </c>
      <c r="L30" s="35">
        <v>4.4361581920903892E-2</v>
      </c>
    </row>
    <row r="31" spans="1:12" x14ac:dyDescent="0.4">
      <c r="A31" s="45" t="s">
        <v>207</v>
      </c>
      <c r="B31" s="123">
        <v>0</v>
      </c>
      <c r="C31" s="123">
        <v>0</v>
      </c>
      <c r="D31" s="36" t="e">
        <v>#DIV/0!</v>
      </c>
      <c r="E31" s="44">
        <v>0</v>
      </c>
      <c r="F31" s="123">
        <v>0</v>
      </c>
      <c r="G31" s="123">
        <v>0</v>
      </c>
      <c r="H31" s="43" t="e">
        <v>#DIV/0!</v>
      </c>
      <c r="I31" s="44">
        <v>0</v>
      </c>
      <c r="J31" s="43" t="e">
        <v>#DIV/0!</v>
      </c>
      <c r="K31" s="36" t="e">
        <v>#DIV/0!</v>
      </c>
      <c r="L31" s="42" t="e">
        <v>#DIV/0!</v>
      </c>
    </row>
    <row r="32" spans="1:12" x14ac:dyDescent="0.4">
      <c r="A32" s="45" t="s">
        <v>206</v>
      </c>
      <c r="B32" s="123">
        <v>908</v>
      </c>
      <c r="C32" s="123">
        <v>976</v>
      </c>
      <c r="D32" s="43">
        <v>0.93032786885245899</v>
      </c>
      <c r="E32" s="44">
        <v>-68</v>
      </c>
      <c r="F32" s="123">
        <v>1500</v>
      </c>
      <c r="G32" s="123">
        <v>1350</v>
      </c>
      <c r="H32" s="43">
        <v>1.1111111111111112</v>
      </c>
      <c r="I32" s="44">
        <v>150</v>
      </c>
      <c r="J32" s="43">
        <v>0.60533333333333328</v>
      </c>
      <c r="K32" s="43">
        <v>0.72296296296296292</v>
      </c>
      <c r="L32" s="42">
        <v>-0.11762962962962964</v>
      </c>
    </row>
    <row r="33" spans="1:64" x14ac:dyDescent="0.4">
      <c r="A33" s="39" t="s">
        <v>205</v>
      </c>
      <c r="B33" s="125">
        <v>541</v>
      </c>
      <c r="C33" s="125">
        <v>692</v>
      </c>
      <c r="D33" s="36">
        <v>0.78179190751445082</v>
      </c>
      <c r="E33" s="37">
        <v>-151</v>
      </c>
      <c r="F33" s="125">
        <v>1495</v>
      </c>
      <c r="G33" s="125">
        <v>1500</v>
      </c>
      <c r="H33" s="36">
        <v>0.9966666666666667</v>
      </c>
      <c r="I33" s="37">
        <v>-5</v>
      </c>
      <c r="J33" s="36">
        <v>0.36187290969899666</v>
      </c>
      <c r="K33" s="36">
        <v>0.46133333333333332</v>
      </c>
      <c r="L33" s="35">
        <v>-9.9460423634336659E-2</v>
      </c>
    </row>
    <row r="34" spans="1:64" x14ac:dyDescent="0.4">
      <c r="A34" s="45" t="s">
        <v>113</v>
      </c>
      <c r="B34" s="123">
        <v>2643</v>
      </c>
      <c r="C34" s="123">
        <v>2473</v>
      </c>
      <c r="D34" s="43">
        <v>1.0687424181156491</v>
      </c>
      <c r="E34" s="44">
        <v>170</v>
      </c>
      <c r="F34" s="123">
        <v>4105</v>
      </c>
      <c r="G34" s="123">
        <v>4108</v>
      </c>
      <c r="H34" s="43">
        <v>0.99926971762414796</v>
      </c>
      <c r="I34" s="44">
        <v>-3</v>
      </c>
      <c r="J34" s="43">
        <v>0.64384896467722286</v>
      </c>
      <c r="K34" s="43">
        <v>0.60199610516066215</v>
      </c>
      <c r="L34" s="42">
        <v>4.1852859516560703E-2</v>
      </c>
    </row>
    <row r="35" spans="1:64" x14ac:dyDescent="0.4">
      <c r="A35" s="100" t="s">
        <v>203</v>
      </c>
      <c r="B35" s="122">
        <v>431</v>
      </c>
      <c r="C35" s="122">
        <v>416</v>
      </c>
      <c r="D35" s="68">
        <v>1.0360576923076923</v>
      </c>
      <c r="E35" s="73">
        <v>15</v>
      </c>
      <c r="F35" s="122">
        <v>890</v>
      </c>
      <c r="G35" s="122">
        <v>780</v>
      </c>
      <c r="H35" s="68">
        <v>1.141025641025641</v>
      </c>
      <c r="I35" s="73">
        <v>110</v>
      </c>
      <c r="J35" s="68">
        <v>0.48426966292134832</v>
      </c>
      <c r="K35" s="68">
        <v>0.53333333333333333</v>
      </c>
      <c r="L35" s="72">
        <v>-4.9063670411985005E-2</v>
      </c>
    </row>
    <row r="36" spans="1:64" x14ac:dyDescent="0.4">
      <c r="A36" s="38" t="s">
        <v>202</v>
      </c>
      <c r="B36" s="128">
        <v>195</v>
      </c>
      <c r="C36" s="128">
        <v>251</v>
      </c>
      <c r="D36" s="46">
        <v>0.77689243027888444</v>
      </c>
      <c r="E36" s="52">
        <v>-56</v>
      </c>
      <c r="F36" s="128">
        <v>500</v>
      </c>
      <c r="G36" s="128">
        <v>390</v>
      </c>
      <c r="H36" s="46">
        <v>1.2820512820512822</v>
      </c>
      <c r="I36" s="52">
        <v>110</v>
      </c>
      <c r="J36" s="46">
        <v>0.39</v>
      </c>
      <c r="K36" s="46">
        <v>0.64358974358974363</v>
      </c>
      <c r="L36" s="59">
        <v>-0.25358974358974362</v>
      </c>
    </row>
    <row r="37" spans="1:64" x14ac:dyDescent="0.4">
      <c r="A37" s="39" t="s">
        <v>201</v>
      </c>
      <c r="B37" s="125">
        <v>236</v>
      </c>
      <c r="C37" s="125">
        <v>165</v>
      </c>
      <c r="D37" s="36">
        <v>1.4303030303030304</v>
      </c>
      <c r="E37" s="37">
        <v>71</v>
      </c>
      <c r="F37" s="125">
        <v>390</v>
      </c>
      <c r="G37" s="125">
        <v>390</v>
      </c>
      <c r="H37" s="36">
        <v>1</v>
      </c>
      <c r="I37" s="37">
        <v>0</v>
      </c>
      <c r="J37" s="36">
        <v>0.60512820512820509</v>
      </c>
      <c r="K37" s="36">
        <v>0.42307692307692307</v>
      </c>
      <c r="L37" s="35">
        <v>0.18205128205128202</v>
      </c>
    </row>
    <row r="38" spans="1:64" s="58" customFormat="1" x14ac:dyDescent="0.4">
      <c r="A38" s="66" t="s">
        <v>85</v>
      </c>
      <c r="B38" s="137">
        <v>71786</v>
      </c>
      <c r="C38" s="137">
        <v>71883</v>
      </c>
      <c r="D38" s="76">
        <v>0.99865058497836767</v>
      </c>
      <c r="E38" s="77">
        <v>-97</v>
      </c>
      <c r="F38" s="137">
        <v>114330</v>
      </c>
      <c r="G38" s="137">
        <v>114554</v>
      </c>
      <c r="H38" s="76">
        <v>0.99804459032421389</v>
      </c>
      <c r="I38" s="77">
        <v>-224</v>
      </c>
      <c r="J38" s="76">
        <v>0.6278841948744861</v>
      </c>
      <c r="K38" s="76">
        <v>0.62750318627023061</v>
      </c>
      <c r="L38" s="90">
        <v>3.8100860425549499E-4</v>
      </c>
    </row>
    <row r="39" spans="1:64" s="30" customFormat="1" x14ac:dyDescent="0.4">
      <c r="A39" s="100" t="s">
        <v>200</v>
      </c>
      <c r="B39" s="136">
        <v>71207</v>
      </c>
      <c r="C39" s="136">
        <v>71883</v>
      </c>
      <c r="D39" s="65">
        <v>0.99059582933377854</v>
      </c>
      <c r="E39" s="80">
        <v>-676</v>
      </c>
      <c r="F39" s="136">
        <v>112845</v>
      </c>
      <c r="G39" s="136">
        <v>114554</v>
      </c>
      <c r="H39" s="65">
        <v>0.98508127171464988</v>
      </c>
      <c r="I39" s="80">
        <v>-1709</v>
      </c>
      <c r="J39" s="65">
        <v>0.63101599539190922</v>
      </c>
      <c r="K39" s="65">
        <v>0.62750318627023061</v>
      </c>
      <c r="L39" s="75">
        <v>3.5128091216786173E-3</v>
      </c>
    </row>
    <row r="40" spans="1:64" x14ac:dyDescent="0.4">
      <c r="A40" s="39" t="s">
        <v>84</v>
      </c>
      <c r="B40" s="134">
        <v>32529</v>
      </c>
      <c r="C40" s="135">
        <v>28529</v>
      </c>
      <c r="D40" s="40">
        <v>1.140208209190648</v>
      </c>
      <c r="E40" s="44">
        <v>4000</v>
      </c>
      <c r="F40" s="134">
        <v>42782</v>
      </c>
      <c r="G40" s="125">
        <v>42471</v>
      </c>
      <c r="H40" s="43">
        <v>1.0073226436862801</v>
      </c>
      <c r="I40" s="49">
        <v>311</v>
      </c>
      <c r="J40" s="36">
        <v>0.7603431349633023</v>
      </c>
      <c r="K40" s="36">
        <v>0.67172894445621723</v>
      </c>
      <c r="L40" s="47">
        <v>8.8614190507085078E-2</v>
      </c>
    </row>
    <row r="41" spans="1:64" x14ac:dyDescent="0.4">
      <c r="A41" s="39" t="s">
        <v>199</v>
      </c>
      <c r="B41" s="126">
        <v>1132</v>
      </c>
      <c r="C41" s="131">
        <v>1280</v>
      </c>
      <c r="D41" s="46">
        <v>0.88437500000000002</v>
      </c>
      <c r="E41" s="44">
        <v>-148</v>
      </c>
      <c r="F41" s="126">
        <v>2160</v>
      </c>
      <c r="G41" s="127">
        <v>2154</v>
      </c>
      <c r="H41" s="43">
        <v>1.0027855153203342</v>
      </c>
      <c r="I41" s="49">
        <v>6</v>
      </c>
      <c r="J41" s="36">
        <v>0.52407407407407403</v>
      </c>
      <c r="K41" s="36">
        <v>0.59424326833797581</v>
      </c>
      <c r="L41" s="47">
        <v>-7.016919426390178E-2</v>
      </c>
    </row>
    <row r="42" spans="1:64" x14ac:dyDescent="0.4">
      <c r="A42" s="39" t="s">
        <v>198</v>
      </c>
      <c r="B42" s="126">
        <v>3262</v>
      </c>
      <c r="C42" s="127">
        <v>3935</v>
      </c>
      <c r="D42" s="46">
        <v>0.8289707750952986</v>
      </c>
      <c r="E42" s="44">
        <v>-673</v>
      </c>
      <c r="F42" s="126">
        <v>5140</v>
      </c>
      <c r="G42" s="127">
        <v>5140</v>
      </c>
      <c r="H42" s="51">
        <v>1</v>
      </c>
      <c r="I42" s="49">
        <v>0</v>
      </c>
      <c r="J42" s="36">
        <v>0.63463035019455249</v>
      </c>
      <c r="K42" s="36">
        <v>0.76556420233463029</v>
      </c>
      <c r="L42" s="47">
        <v>-0.1309338521400778</v>
      </c>
    </row>
    <row r="43" spans="1:64" x14ac:dyDescent="0.4">
      <c r="A43" s="45" t="s">
        <v>197</v>
      </c>
      <c r="B43" s="126">
        <v>4362</v>
      </c>
      <c r="C43" s="127">
        <v>5028</v>
      </c>
      <c r="D43" s="48">
        <v>0.86754176610978517</v>
      </c>
      <c r="E43" s="49">
        <v>-666</v>
      </c>
      <c r="F43" s="126">
        <v>8319</v>
      </c>
      <c r="G43" s="133">
        <v>10710</v>
      </c>
      <c r="H43" s="51">
        <v>0.77675070028011206</v>
      </c>
      <c r="I43" s="54">
        <v>-2391</v>
      </c>
      <c r="J43" s="48">
        <v>0.52434186801298233</v>
      </c>
      <c r="K43" s="48">
        <v>0.46946778711484594</v>
      </c>
      <c r="L43" s="56">
        <v>5.487408089813639E-2</v>
      </c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</row>
    <row r="44" spans="1:64" s="55" customFormat="1" x14ac:dyDescent="0.4">
      <c r="A44" s="45" t="s">
        <v>196</v>
      </c>
      <c r="B44" s="126">
        <v>2907</v>
      </c>
      <c r="C44" s="132">
        <v>3559</v>
      </c>
      <c r="D44" s="48">
        <v>0.81680247260466421</v>
      </c>
      <c r="E44" s="49">
        <v>-652</v>
      </c>
      <c r="F44" s="126">
        <v>5854</v>
      </c>
      <c r="G44" s="127">
        <v>7060</v>
      </c>
      <c r="H44" s="51">
        <v>0.8291784702549575</v>
      </c>
      <c r="I44" s="54">
        <v>-1206</v>
      </c>
      <c r="J44" s="48">
        <v>0.4965835326272634</v>
      </c>
      <c r="K44" s="57">
        <v>0.50410764872521241</v>
      </c>
      <c r="L44" s="56">
        <v>-7.5241160979490074E-3</v>
      </c>
    </row>
    <row r="45" spans="1:64" x14ac:dyDescent="0.4">
      <c r="A45" s="39" t="s">
        <v>82</v>
      </c>
      <c r="B45" s="126">
        <v>10796</v>
      </c>
      <c r="C45" s="127">
        <v>11358</v>
      </c>
      <c r="D45" s="50">
        <v>0.95051945765099488</v>
      </c>
      <c r="E45" s="53">
        <v>-562</v>
      </c>
      <c r="F45" s="126">
        <v>17534</v>
      </c>
      <c r="G45" s="131">
        <v>17359</v>
      </c>
      <c r="H45" s="48">
        <v>1.0100812258770666</v>
      </c>
      <c r="I45" s="49">
        <v>175</v>
      </c>
      <c r="J45" s="50">
        <v>0.61571803353484655</v>
      </c>
      <c r="K45" s="48">
        <v>0.65430036292413163</v>
      </c>
      <c r="L45" s="47">
        <v>-3.8582329389285075E-2</v>
      </c>
    </row>
    <row r="46" spans="1:64" x14ac:dyDescent="0.4">
      <c r="A46" s="39" t="s">
        <v>83</v>
      </c>
      <c r="B46" s="130">
        <v>6324</v>
      </c>
      <c r="C46" s="125">
        <v>8177</v>
      </c>
      <c r="D46" s="50">
        <v>0.77338877338877343</v>
      </c>
      <c r="E46" s="54">
        <v>-1853</v>
      </c>
      <c r="F46" s="130">
        <v>9797</v>
      </c>
      <c r="G46" s="125">
        <v>10800</v>
      </c>
      <c r="H46" s="48">
        <v>0.90712962962962962</v>
      </c>
      <c r="I46" s="49">
        <v>-1003</v>
      </c>
      <c r="J46" s="48">
        <v>0.64550372563029501</v>
      </c>
      <c r="K46" s="48">
        <v>0.7571296296296296</v>
      </c>
      <c r="L46" s="47">
        <v>-0.11162590399933459</v>
      </c>
    </row>
    <row r="47" spans="1:64" x14ac:dyDescent="0.4">
      <c r="A47" s="39" t="s">
        <v>81</v>
      </c>
      <c r="B47" s="129">
        <v>1384</v>
      </c>
      <c r="C47" s="125">
        <v>2158</v>
      </c>
      <c r="D47" s="50">
        <v>0.64133456904541242</v>
      </c>
      <c r="E47" s="49">
        <v>-774</v>
      </c>
      <c r="F47" s="129">
        <v>2700</v>
      </c>
      <c r="G47" s="125">
        <v>2700</v>
      </c>
      <c r="H47" s="43">
        <v>1</v>
      </c>
      <c r="I47" s="37">
        <v>0</v>
      </c>
      <c r="J47" s="36">
        <v>0.5125925925925926</v>
      </c>
      <c r="K47" s="48">
        <v>0.79925925925925922</v>
      </c>
      <c r="L47" s="47">
        <v>-0.28666666666666663</v>
      </c>
    </row>
    <row r="48" spans="1:64" x14ac:dyDescent="0.4">
      <c r="A48" s="39" t="s">
        <v>195</v>
      </c>
      <c r="B48" s="126">
        <v>495</v>
      </c>
      <c r="C48" s="128">
        <v>609</v>
      </c>
      <c r="D48" s="46">
        <v>0.81280788177339902</v>
      </c>
      <c r="E48" s="44">
        <v>-114</v>
      </c>
      <c r="F48" s="126">
        <v>726</v>
      </c>
      <c r="G48" s="127">
        <v>1660</v>
      </c>
      <c r="H48" s="43">
        <v>0.43734939759036146</v>
      </c>
      <c r="I48" s="37">
        <v>-934</v>
      </c>
      <c r="J48" s="36">
        <v>0.68181818181818177</v>
      </c>
      <c r="K48" s="36">
        <v>0.36686746987951807</v>
      </c>
      <c r="L48" s="35">
        <v>0.3149507119386637</v>
      </c>
    </row>
    <row r="49" spans="1:12" x14ac:dyDescent="0.4">
      <c r="A49" s="39" t="s">
        <v>194</v>
      </c>
      <c r="B49" s="124">
        <v>1027</v>
      </c>
      <c r="C49" s="128">
        <v>0</v>
      </c>
      <c r="D49" s="50" t="e">
        <v>#DIV/0!</v>
      </c>
      <c r="E49" s="49">
        <v>1027</v>
      </c>
      <c r="F49" s="124">
        <v>1200</v>
      </c>
      <c r="G49" s="127">
        <v>0</v>
      </c>
      <c r="H49" s="43" t="e">
        <v>#DIV/0!</v>
      </c>
      <c r="I49" s="37">
        <v>1200</v>
      </c>
      <c r="J49" s="36">
        <v>0.85583333333333333</v>
      </c>
      <c r="K49" s="48" t="e">
        <v>#DIV/0!</v>
      </c>
      <c r="L49" s="47" t="e">
        <v>#DIV/0!</v>
      </c>
    </row>
    <row r="50" spans="1:12" x14ac:dyDescent="0.4">
      <c r="A50" s="39" t="s">
        <v>80</v>
      </c>
      <c r="B50" s="124">
        <v>2386</v>
      </c>
      <c r="C50" s="125">
        <v>2085</v>
      </c>
      <c r="D50" s="46">
        <v>1.1443645083932854</v>
      </c>
      <c r="E50" s="44">
        <v>301</v>
      </c>
      <c r="F50" s="124">
        <v>5400</v>
      </c>
      <c r="G50" s="125">
        <v>2700</v>
      </c>
      <c r="H50" s="43">
        <v>2</v>
      </c>
      <c r="I50" s="37">
        <v>2700</v>
      </c>
      <c r="J50" s="36">
        <v>0.44185185185185183</v>
      </c>
      <c r="K50" s="36">
        <v>0.77222222222222225</v>
      </c>
      <c r="L50" s="35">
        <v>-0.33037037037037043</v>
      </c>
    </row>
    <row r="51" spans="1:12" x14ac:dyDescent="0.4">
      <c r="A51" s="45" t="s">
        <v>78</v>
      </c>
      <c r="B51" s="126">
        <v>781</v>
      </c>
      <c r="C51" s="123">
        <v>1072</v>
      </c>
      <c r="D51" s="46">
        <v>0.72854477611940294</v>
      </c>
      <c r="E51" s="44">
        <v>-291</v>
      </c>
      <c r="F51" s="126">
        <v>1215</v>
      </c>
      <c r="G51" s="123">
        <v>2700</v>
      </c>
      <c r="H51" s="43">
        <v>0.45</v>
      </c>
      <c r="I51" s="37">
        <v>-1485</v>
      </c>
      <c r="J51" s="36">
        <v>0.64279835390946505</v>
      </c>
      <c r="K51" s="43">
        <v>0.39703703703703702</v>
      </c>
      <c r="L51" s="42">
        <v>0.24576131687242803</v>
      </c>
    </row>
    <row r="52" spans="1:12" x14ac:dyDescent="0.4">
      <c r="A52" s="39" t="s">
        <v>79</v>
      </c>
      <c r="B52" s="126">
        <v>1106</v>
      </c>
      <c r="C52" s="125">
        <v>1288</v>
      </c>
      <c r="D52" s="46">
        <v>0.85869565217391308</v>
      </c>
      <c r="E52" s="37">
        <v>-182</v>
      </c>
      <c r="F52" s="126">
        <v>2698</v>
      </c>
      <c r="G52" s="125">
        <v>2700</v>
      </c>
      <c r="H52" s="36">
        <v>0.99925925925925929</v>
      </c>
      <c r="I52" s="37">
        <v>-2</v>
      </c>
      <c r="J52" s="36">
        <v>0.4099332839140104</v>
      </c>
      <c r="K52" s="36">
        <v>0.47703703703703704</v>
      </c>
      <c r="L52" s="35">
        <v>-6.7103753123026633E-2</v>
      </c>
    </row>
    <row r="53" spans="1:12" x14ac:dyDescent="0.4">
      <c r="A53" s="39" t="s">
        <v>75</v>
      </c>
      <c r="B53" s="126">
        <v>1460</v>
      </c>
      <c r="C53" s="125">
        <v>1704</v>
      </c>
      <c r="D53" s="46">
        <v>0.85680751173708924</v>
      </c>
      <c r="E53" s="37">
        <v>-244</v>
      </c>
      <c r="F53" s="126">
        <v>3660</v>
      </c>
      <c r="G53" s="125">
        <v>3550</v>
      </c>
      <c r="H53" s="36">
        <v>1.0309859154929577</v>
      </c>
      <c r="I53" s="37">
        <v>110</v>
      </c>
      <c r="J53" s="36">
        <v>0.39890710382513661</v>
      </c>
      <c r="K53" s="36">
        <v>0.48</v>
      </c>
      <c r="L53" s="35">
        <v>-8.1092896174863371E-2</v>
      </c>
    </row>
    <row r="54" spans="1:12" x14ac:dyDescent="0.4">
      <c r="A54" s="39" t="s">
        <v>77</v>
      </c>
      <c r="B54" s="126">
        <v>353</v>
      </c>
      <c r="C54" s="125">
        <v>399</v>
      </c>
      <c r="D54" s="46">
        <v>0.88471177944862156</v>
      </c>
      <c r="E54" s="37">
        <v>-46</v>
      </c>
      <c r="F54" s="126">
        <v>1200</v>
      </c>
      <c r="G54" s="125">
        <v>1190</v>
      </c>
      <c r="H54" s="36">
        <v>1.0084033613445378</v>
      </c>
      <c r="I54" s="37">
        <v>10</v>
      </c>
      <c r="J54" s="36">
        <v>0.29416666666666669</v>
      </c>
      <c r="K54" s="36">
        <v>0.3352941176470588</v>
      </c>
      <c r="L54" s="35">
        <v>-4.1127450980392111E-2</v>
      </c>
    </row>
    <row r="55" spans="1:12" x14ac:dyDescent="0.4">
      <c r="A55" s="39" t="s">
        <v>76</v>
      </c>
      <c r="B55" s="124">
        <v>509</v>
      </c>
      <c r="C55" s="123">
        <v>702</v>
      </c>
      <c r="D55" s="60">
        <v>0.72507122507122512</v>
      </c>
      <c r="E55" s="44">
        <v>-193</v>
      </c>
      <c r="F55" s="124">
        <v>1200</v>
      </c>
      <c r="G55" s="123">
        <v>1660</v>
      </c>
      <c r="H55" s="43">
        <v>0.72289156626506024</v>
      </c>
      <c r="I55" s="44">
        <v>-460</v>
      </c>
      <c r="J55" s="43">
        <v>0.42416666666666669</v>
      </c>
      <c r="K55" s="43">
        <v>0.42289156626506025</v>
      </c>
      <c r="L55" s="42">
        <v>1.2751004016064438E-3</v>
      </c>
    </row>
    <row r="56" spans="1:12" x14ac:dyDescent="0.4">
      <c r="A56" s="41" t="s">
        <v>246</v>
      </c>
      <c r="B56" s="119">
        <v>394</v>
      </c>
      <c r="C56" s="118">
        <v>0</v>
      </c>
      <c r="D56" s="32" t="e">
        <v>#DIV/0!</v>
      </c>
      <c r="E56" s="33">
        <v>394</v>
      </c>
      <c r="F56" s="119">
        <v>1260</v>
      </c>
      <c r="G56" s="118">
        <v>0</v>
      </c>
      <c r="H56" s="32" t="e">
        <v>#DIV/0!</v>
      </c>
      <c r="I56" s="33">
        <v>1260</v>
      </c>
      <c r="J56" s="32">
        <v>0.3126984126984127</v>
      </c>
      <c r="K56" s="43" t="e">
        <v>#DIV/0!</v>
      </c>
      <c r="L56" s="42" t="e">
        <v>#DIV/0!</v>
      </c>
    </row>
    <row r="57" spans="1:12" s="31" customFormat="1" x14ac:dyDescent="0.4">
      <c r="A57" s="100" t="s">
        <v>192</v>
      </c>
      <c r="B57" s="122">
        <v>579</v>
      </c>
      <c r="C57" s="122">
        <v>0</v>
      </c>
      <c r="D57" s="68" t="e">
        <v>#DIV/0!</v>
      </c>
      <c r="E57" s="74">
        <v>579</v>
      </c>
      <c r="F57" s="122">
        <v>1485</v>
      </c>
      <c r="G57" s="122">
        <v>0</v>
      </c>
      <c r="H57" s="68" t="e">
        <v>#DIV/0!</v>
      </c>
      <c r="I57" s="73">
        <v>1485</v>
      </c>
      <c r="J57" s="68">
        <v>0.38989898989898991</v>
      </c>
      <c r="K57" s="68" t="e">
        <v>#DIV/0!</v>
      </c>
      <c r="L57" s="72" t="e">
        <v>#DIV/0!</v>
      </c>
    </row>
    <row r="58" spans="1:12" s="31" customFormat="1" x14ac:dyDescent="0.4">
      <c r="A58" s="41" t="s">
        <v>245</v>
      </c>
      <c r="B58" s="135">
        <v>169</v>
      </c>
      <c r="C58" s="135"/>
      <c r="D58" s="40" t="e">
        <v>#DIV/0!</v>
      </c>
      <c r="E58" s="253">
        <v>169</v>
      </c>
      <c r="F58" s="135">
        <v>300</v>
      </c>
      <c r="G58" s="135"/>
      <c r="H58" s="40" t="e">
        <v>#DIV/0!</v>
      </c>
      <c r="I58" s="252">
        <v>300</v>
      </c>
      <c r="J58" s="40">
        <v>0.56333333333333335</v>
      </c>
      <c r="K58" s="40" t="e">
        <v>#DIV/0!</v>
      </c>
      <c r="L58" s="251" t="e">
        <v>#DIV/0!</v>
      </c>
    </row>
    <row r="59" spans="1:12" s="31" customFormat="1" x14ac:dyDescent="0.4">
      <c r="A59" s="39" t="s">
        <v>244</v>
      </c>
      <c r="B59" s="125">
        <v>112</v>
      </c>
      <c r="C59" s="125"/>
      <c r="D59" s="36" t="e">
        <v>#DIV/0!</v>
      </c>
      <c r="E59" s="71">
        <v>112</v>
      </c>
      <c r="F59" s="125">
        <v>285</v>
      </c>
      <c r="G59" s="125"/>
      <c r="H59" s="36" t="e">
        <v>#DIV/0!</v>
      </c>
      <c r="I59" s="37">
        <v>285</v>
      </c>
      <c r="J59" s="36">
        <v>0.39298245614035088</v>
      </c>
      <c r="K59" s="36" t="e">
        <v>#DIV/0!</v>
      </c>
      <c r="L59" s="35" t="e">
        <v>#DIV/0!</v>
      </c>
    </row>
    <row r="60" spans="1:12" s="31" customFormat="1" x14ac:dyDescent="0.4">
      <c r="A60" s="38" t="s">
        <v>191</v>
      </c>
      <c r="B60" s="125">
        <v>77</v>
      </c>
      <c r="C60" s="126"/>
      <c r="D60" s="36" t="e">
        <v>#DIV/0!</v>
      </c>
      <c r="E60" s="71">
        <v>77</v>
      </c>
      <c r="F60" s="126">
        <v>300</v>
      </c>
      <c r="G60" s="125"/>
      <c r="H60" s="36" t="e">
        <v>#DIV/0!</v>
      </c>
      <c r="I60" s="37">
        <v>300</v>
      </c>
      <c r="J60" s="36">
        <v>0.25666666666666665</v>
      </c>
      <c r="K60" s="36" t="e">
        <v>#DIV/0!</v>
      </c>
      <c r="L60" s="35" t="e">
        <v>#DIV/0!</v>
      </c>
    </row>
    <row r="61" spans="1:12" s="31" customFormat="1" x14ac:dyDescent="0.4">
      <c r="A61" s="34" t="s">
        <v>190</v>
      </c>
      <c r="B61" s="118">
        <v>221</v>
      </c>
      <c r="C61" s="119"/>
      <c r="D61" s="32" t="e">
        <v>#DIV/0!</v>
      </c>
      <c r="E61" s="67">
        <v>221</v>
      </c>
      <c r="F61" s="119">
        <v>600</v>
      </c>
      <c r="G61" s="118"/>
      <c r="H61" s="32" t="e">
        <v>#DIV/0!</v>
      </c>
      <c r="I61" s="33">
        <v>600</v>
      </c>
      <c r="J61" s="32">
        <v>0.36833333333333335</v>
      </c>
      <c r="K61" s="32" t="e">
        <v>#DIV/0!</v>
      </c>
      <c r="L61" s="250" t="e">
        <v>#DIV/0!</v>
      </c>
    </row>
    <row r="62" spans="1:12" x14ac:dyDescent="0.4">
      <c r="A62" s="66" t="s">
        <v>93</v>
      </c>
      <c r="B62" s="117"/>
      <c r="C62" s="117"/>
      <c r="D62" s="115"/>
      <c r="E62" s="116"/>
      <c r="F62" s="117"/>
      <c r="G62" s="117"/>
      <c r="H62" s="115"/>
      <c r="I62" s="116"/>
      <c r="J62" s="115"/>
      <c r="K62" s="115"/>
      <c r="L62" s="114"/>
    </row>
    <row r="63" spans="1:12" x14ac:dyDescent="0.4">
      <c r="A63" s="113" t="s">
        <v>189</v>
      </c>
      <c r="B63" s="112"/>
      <c r="C63" s="111"/>
      <c r="D63" s="110"/>
      <c r="E63" s="109"/>
      <c r="F63" s="112"/>
      <c r="G63" s="111"/>
      <c r="H63" s="110"/>
      <c r="I63" s="109"/>
      <c r="J63" s="108"/>
      <c r="K63" s="108"/>
      <c r="L63" s="107"/>
    </row>
    <row r="64" spans="1:12" x14ac:dyDescent="0.4">
      <c r="A64" s="45" t="s">
        <v>188</v>
      </c>
      <c r="B64" s="237"/>
      <c r="C64" s="236"/>
      <c r="D64" s="235"/>
      <c r="E64" s="234"/>
      <c r="F64" s="237"/>
      <c r="G64" s="236"/>
      <c r="H64" s="235"/>
      <c r="I64" s="234"/>
      <c r="J64" s="233"/>
      <c r="K64" s="233"/>
      <c r="L64" s="232"/>
    </row>
    <row r="65" spans="1:12" x14ac:dyDescent="0.4">
      <c r="A65" s="34" t="s">
        <v>256</v>
      </c>
      <c r="B65" s="106"/>
      <c r="C65" s="105"/>
      <c r="D65" s="104"/>
      <c r="E65" s="103"/>
      <c r="F65" s="106"/>
      <c r="G65" s="105"/>
      <c r="H65" s="104"/>
      <c r="I65" s="103"/>
      <c r="J65" s="102"/>
      <c r="K65" s="102"/>
      <c r="L65" s="101"/>
    </row>
    <row r="66" spans="1:12" x14ac:dyDescent="0.4">
      <c r="A66" s="66" t="s">
        <v>187</v>
      </c>
      <c r="B66" s="213"/>
      <c r="C66" s="212"/>
      <c r="D66" s="211"/>
      <c r="E66" s="210"/>
      <c r="F66" s="213"/>
      <c r="G66" s="212"/>
      <c r="H66" s="211"/>
      <c r="I66" s="210"/>
      <c r="J66" s="209"/>
      <c r="K66" s="209"/>
      <c r="L66" s="208"/>
    </row>
    <row r="67" spans="1:12" x14ac:dyDescent="0.4">
      <c r="A67" s="151" t="s">
        <v>265</v>
      </c>
      <c r="B67" s="214"/>
      <c r="C67" s="212"/>
      <c r="D67" s="211"/>
      <c r="E67" s="210"/>
      <c r="F67" s="213"/>
      <c r="G67" s="212"/>
      <c r="H67" s="211"/>
      <c r="I67" s="210"/>
      <c r="J67" s="209"/>
      <c r="K67" s="209"/>
      <c r="L67" s="208"/>
    </row>
    <row r="68" spans="1:12" x14ac:dyDescent="0.4">
      <c r="A68" s="28" t="s">
        <v>185</v>
      </c>
      <c r="C68" s="28"/>
      <c r="E68" s="29"/>
      <c r="G68" s="28"/>
      <c r="I68" s="29"/>
      <c r="K68" s="28"/>
    </row>
    <row r="69" spans="1:12" x14ac:dyDescent="0.4">
      <c r="A69" s="30" t="s">
        <v>184</v>
      </c>
      <c r="C69" s="28"/>
      <c r="E69" s="29"/>
      <c r="G69" s="28"/>
      <c r="I69" s="29"/>
      <c r="K69" s="28"/>
    </row>
    <row r="70" spans="1:12" x14ac:dyDescent="0.4">
      <c r="A70" s="28" t="s">
        <v>183</v>
      </c>
    </row>
    <row r="71" spans="1:12" x14ac:dyDescent="0.4">
      <c r="A71" s="28" t="s">
        <v>227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2010年2月上旬航空旅客輸送実績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２月(中旬)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280</v>
      </c>
      <c r="C4" s="269" t="s">
        <v>279</v>
      </c>
      <c r="D4" s="274" t="s">
        <v>90</v>
      </c>
      <c r="E4" s="274"/>
      <c r="F4" s="275" t="s">
        <v>280</v>
      </c>
      <c r="G4" s="275" t="s">
        <v>279</v>
      </c>
      <c r="H4" s="274" t="s">
        <v>90</v>
      </c>
      <c r="I4" s="274"/>
      <c r="J4" s="275" t="s">
        <v>280</v>
      </c>
      <c r="K4" s="275" t="s">
        <v>279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167843</v>
      </c>
      <c r="C6" s="171">
        <v>157988</v>
      </c>
      <c r="D6" s="76">
        <v>1.0623781553029343</v>
      </c>
      <c r="E6" s="77">
        <v>9855</v>
      </c>
      <c r="F6" s="171">
        <v>226356</v>
      </c>
      <c r="G6" s="171">
        <v>225076</v>
      </c>
      <c r="H6" s="76">
        <v>1.00568696795749</v>
      </c>
      <c r="I6" s="77">
        <v>1280</v>
      </c>
      <c r="J6" s="76">
        <v>0.74150011486331269</v>
      </c>
      <c r="K6" s="76">
        <v>0.70193179192805988</v>
      </c>
      <c r="L6" s="90">
        <v>3.9568322935252809E-2</v>
      </c>
    </row>
    <row r="7" spans="1:17" s="58" customFormat="1" x14ac:dyDescent="0.4">
      <c r="A7" s="66" t="s">
        <v>87</v>
      </c>
      <c r="B7" s="171">
        <v>82403</v>
      </c>
      <c r="C7" s="171">
        <v>76701</v>
      </c>
      <c r="D7" s="76">
        <v>1.0743406213739064</v>
      </c>
      <c r="E7" s="77">
        <v>5702</v>
      </c>
      <c r="F7" s="171">
        <v>111158</v>
      </c>
      <c r="G7" s="171">
        <v>108902</v>
      </c>
      <c r="H7" s="76">
        <v>1.0207158729867221</v>
      </c>
      <c r="I7" s="77">
        <v>2256</v>
      </c>
      <c r="J7" s="76">
        <v>0.74131416542219186</v>
      </c>
      <c r="K7" s="76">
        <v>0.70431213384510849</v>
      </c>
      <c r="L7" s="90">
        <v>3.7002031577083372E-2</v>
      </c>
    </row>
    <row r="8" spans="1:17" x14ac:dyDescent="0.4">
      <c r="A8" s="100" t="s">
        <v>222</v>
      </c>
      <c r="B8" s="172">
        <v>68114</v>
      </c>
      <c r="C8" s="172">
        <v>62895</v>
      </c>
      <c r="D8" s="88">
        <v>1.0829795691231416</v>
      </c>
      <c r="E8" s="74">
        <v>5219</v>
      </c>
      <c r="F8" s="172">
        <v>89865</v>
      </c>
      <c r="G8" s="172">
        <v>86064</v>
      </c>
      <c r="H8" s="88">
        <v>1.0441648075850529</v>
      </c>
      <c r="I8" s="74">
        <v>3801</v>
      </c>
      <c r="J8" s="88">
        <v>0.75795916096366778</v>
      </c>
      <c r="K8" s="88">
        <v>0.73079336307863918</v>
      </c>
      <c r="L8" s="87">
        <v>2.7165797885028597E-2</v>
      </c>
    </row>
    <row r="9" spans="1:17" x14ac:dyDescent="0.4">
      <c r="A9" s="38" t="s">
        <v>84</v>
      </c>
      <c r="B9" s="138">
        <v>40663</v>
      </c>
      <c r="C9" s="138">
        <v>39441</v>
      </c>
      <c r="D9" s="82">
        <v>1.0309829872467737</v>
      </c>
      <c r="E9" s="83">
        <v>1222</v>
      </c>
      <c r="F9" s="138">
        <v>53275</v>
      </c>
      <c r="G9" s="138">
        <v>52674</v>
      </c>
      <c r="H9" s="82">
        <v>1.0114098036982193</v>
      </c>
      <c r="I9" s="83">
        <v>601</v>
      </c>
      <c r="J9" s="82">
        <v>0.76326607226654153</v>
      </c>
      <c r="K9" s="82">
        <v>0.74877548695751228</v>
      </c>
      <c r="L9" s="81">
        <v>1.4490585309029247E-2</v>
      </c>
    </row>
    <row r="10" spans="1:17" x14ac:dyDescent="0.4">
      <c r="A10" s="39" t="s">
        <v>86</v>
      </c>
      <c r="B10" s="138">
        <v>4113</v>
      </c>
      <c r="C10" s="138">
        <v>3207</v>
      </c>
      <c r="D10" s="84">
        <v>1.2825070159027128</v>
      </c>
      <c r="E10" s="71">
        <v>906</v>
      </c>
      <c r="F10" s="138">
        <v>5000</v>
      </c>
      <c r="G10" s="138">
        <v>5000</v>
      </c>
      <c r="H10" s="84">
        <v>1</v>
      </c>
      <c r="I10" s="71">
        <v>0</v>
      </c>
      <c r="J10" s="84">
        <v>0.8226</v>
      </c>
      <c r="K10" s="84">
        <v>0.64139999999999997</v>
      </c>
      <c r="L10" s="89">
        <v>0.18120000000000003</v>
      </c>
    </row>
    <row r="11" spans="1:17" x14ac:dyDescent="0.4">
      <c r="A11" s="39" t="s">
        <v>197</v>
      </c>
      <c r="B11" s="138">
        <v>6580</v>
      </c>
      <c r="C11" s="138">
        <v>4835</v>
      </c>
      <c r="D11" s="84">
        <v>1.3609100310237849</v>
      </c>
      <c r="E11" s="71">
        <v>1745</v>
      </c>
      <c r="F11" s="138">
        <v>8456</v>
      </c>
      <c r="G11" s="138">
        <v>6720</v>
      </c>
      <c r="H11" s="84">
        <v>1.2583333333333333</v>
      </c>
      <c r="I11" s="71">
        <v>1736</v>
      </c>
      <c r="J11" s="84">
        <v>0.77814569536423839</v>
      </c>
      <c r="K11" s="84">
        <v>0.71949404761904767</v>
      </c>
      <c r="L11" s="89">
        <v>5.8651647745190716E-2</v>
      </c>
    </row>
    <row r="12" spans="1:17" x14ac:dyDescent="0.4">
      <c r="A12" s="39" t="s">
        <v>82</v>
      </c>
      <c r="B12" s="138">
        <v>6406</v>
      </c>
      <c r="C12" s="138">
        <v>6355</v>
      </c>
      <c r="D12" s="84">
        <v>1.0080251770259638</v>
      </c>
      <c r="E12" s="71">
        <v>51</v>
      </c>
      <c r="F12" s="138">
        <v>9570</v>
      </c>
      <c r="G12" s="138">
        <v>9585</v>
      </c>
      <c r="H12" s="84">
        <v>0.99843505477308292</v>
      </c>
      <c r="I12" s="71">
        <v>-15</v>
      </c>
      <c r="J12" s="84">
        <v>0.66938349007314524</v>
      </c>
      <c r="K12" s="84">
        <v>0.66301512780386018</v>
      </c>
      <c r="L12" s="89">
        <v>6.368362269285055E-3</v>
      </c>
    </row>
    <row r="13" spans="1:17" x14ac:dyDescent="0.4">
      <c r="A13" s="39" t="s">
        <v>83</v>
      </c>
      <c r="B13" s="138">
        <v>9828</v>
      </c>
      <c r="C13" s="138">
        <v>9057</v>
      </c>
      <c r="D13" s="84">
        <v>1.085127525670752</v>
      </c>
      <c r="E13" s="71">
        <v>771</v>
      </c>
      <c r="F13" s="138">
        <v>12324</v>
      </c>
      <c r="G13" s="138">
        <v>12085</v>
      </c>
      <c r="H13" s="84">
        <v>1.0197765825403393</v>
      </c>
      <c r="I13" s="71">
        <v>239</v>
      </c>
      <c r="J13" s="84">
        <v>0.79746835443037978</v>
      </c>
      <c r="K13" s="84">
        <v>0.74944145635084813</v>
      </c>
      <c r="L13" s="89">
        <v>4.8026898079531644E-2</v>
      </c>
    </row>
    <row r="14" spans="1:17" x14ac:dyDescent="0.4">
      <c r="A14" s="41" t="s">
        <v>266</v>
      </c>
      <c r="B14" s="138">
        <v>524</v>
      </c>
      <c r="C14" s="138">
        <v>0</v>
      </c>
      <c r="D14" s="84" t="e">
        <v>#DIV/0!</v>
      </c>
      <c r="E14" s="71">
        <v>524</v>
      </c>
      <c r="F14" s="138">
        <v>1240</v>
      </c>
      <c r="G14" s="138">
        <v>0</v>
      </c>
      <c r="H14" s="84" t="e">
        <v>#DIV/0!</v>
      </c>
      <c r="I14" s="71">
        <v>1240</v>
      </c>
      <c r="J14" s="84">
        <v>0.42258064516129035</v>
      </c>
      <c r="K14" s="84" t="e">
        <v>#DIV/0!</v>
      </c>
      <c r="L14" s="89" t="e">
        <v>#DIV/0!</v>
      </c>
    </row>
    <row r="15" spans="1:17" x14ac:dyDescent="0.4">
      <c r="A15" s="41" t="s">
        <v>221</v>
      </c>
      <c r="B15" s="138">
        <v>0</v>
      </c>
      <c r="C15" s="138">
        <v>0</v>
      </c>
      <c r="D15" s="84" t="e">
        <v>#DIV/0!</v>
      </c>
      <c r="E15" s="85">
        <v>0</v>
      </c>
      <c r="F15" s="138">
        <v>0</v>
      </c>
      <c r="G15" s="138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56" t="e">
        <v>#DIV/0!</v>
      </c>
    </row>
    <row r="16" spans="1:17" x14ac:dyDescent="0.4">
      <c r="A16" s="45" t="s">
        <v>220</v>
      </c>
      <c r="B16" s="138">
        <v>0</v>
      </c>
      <c r="C16" s="138">
        <v>0</v>
      </c>
      <c r="D16" s="84" t="e">
        <v>#DIV/0!</v>
      </c>
      <c r="E16" s="71">
        <v>0</v>
      </c>
      <c r="F16" s="138">
        <v>0</v>
      </c>
      <c r="G16" s="138">
        <v>0</v>
      </c>
      <c r="H16" s="82" t="e">
        <v>#DIV/0!</v>
      </c>
      <c r="I16" s="83">
        <v>0</v>
      </c>
      <c r="J16" s="86" t="e">
        <v>#DIV/0!</v>
      </c>
      <c r="K16" s="86" t="e">
        <v>#DIV/0!</v>
      </c>
      <c r="L16" s="78" t="e">
        <v>#DIV/0!</v>
      </c>
    </row>
    <row r="17" spans="1:12" x14ac:dyDescent="0.4">
      <c r="A17" s="45" t="s">
        <v>219</v>
      </c>
      <c r="B17" s="121">
        <v>0</v>
      </c>
      <c r="C17" s="121">
        <v>0</v>
      </c>
      <c r="D17" s="86" t="e">
        <v>#DIV/0!</v>
      </c>
      <c r="E17" s="70">
        <v>0</v>
      </c>
      <c r="F17" s="121">
        <v>0</v>
      </c>
      <c r="G17" s="121">
        <v>0</v>
      </c>
      <c r="H17" s="86" t="e">
        <v>#DIV/0!</v>
      </c>
      <c r="I17" s="85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100" t="s">
        <v>218</v>
      </c>
      <c r="B18" s="172">
        <v>13694</v>
      </c>
      <c r="C18" s="172">
        <v>13260</v>
      </c>
      <c r="D18" s="88">
        <v>1.0327300150829564</v>
      </c>
      <c r="E18" s="74">
        <v>434</v>
      </c>
      <c r="F18" s="172">
        <v>20425</v>
      </c>
      <c r="G18" s="172">
        <v>22058</v>
      </c>
      <c r="H18" s="88">
        <v>0.9259679028017046</v>
      </c>
      <c r="I18" s="74">
        <v>-1633</v>
      </c>
      <c r="J18" s="88">
        <v>0.67045287637698903</v>
      </c>
      <c r="K18" s="88">
        <v>0.60114244265119232</v>
      </c>
      <c r="L18" s="87">
        <v>6.9310433725796705E-2</v>
      </c>
    </row>
    <row r="19" spans="1:12" x14ac:dyDescent="0.4">
      <c r="A19" s="38" t="s">
        <v>217</v>
      </c>
      <c r="B19" s="125">
        <v>0</v>
      </c>
      <c r="C19" s="138">
        <v>0</v>
      </c>
      <c r="D19" s="82" t="e">
        <v>#DIV/0!</v>
      </c>
      <c r="E19" s="83">
        <v>0</v>
      </c>
      <c r="F19" s="138">
        <v>0</v>
      </c>
      <c r="G19" s="128">
        <v>0</v>
      </c>
      <c r="H19" s="82" t="e">
        <v>#DIV/0!</v>
      </c>
      <c r="I19" s="83">
        <v>0</v>
      </c>
      <c r="J19" s="82" t="e">
        <v>#DIV/0!</v>
      </c>
      <c r="K19" s="82" t="e">
        <v>#DIV/0!</v>
      </c>
      <c r="L19" s="81" t="e">
        <v>#DIV/0!</v>
      </c>
    </row>
    <row r="20" spans="1:12" x14ac:dyDescent="0.4">
      <c r="A20" s="39" t="s">
        <v>197</v>
      </c>
      <c r="B20" s="173">
        <v>0</v>
      </c>
      <c r="C20" s="138">
        <v>798</v>
      </c>
      <c r="D20" s="84">
        <v>0</v>
      </c>
      <c r="E20" s="71">
        <v>-798</v>
      </c>
      <c r="F20" s="138">
        <v>0</v>
      </c>
      <c r="G20" s="128">
        <v>1490</v>
      </c>
      <c r="H20" s="84">
        <v>0</v>
      </c>
      <c r="I20" s="71">
        <v>-1490</v>
      </c>
      <c r="J20" s="84" t="e">
        <v>#DIV/0!</v>
      </c>
      <c r="K20" s="84">
        <v>0.53557046979865774</v>
      </c>
      <c r="L20" s="89" t="e">
        <v>#DIV/0!</v>
      </c>
    </row>
    <row r="21" spans="1:12" x14ac:dyDescent="0.4">
      <c r="A21" s="39" t="s">
        <v>188</v>
      </c>
      <c r="B21" s="125">
        <v>858</v>
      </c>
      <c r="C21" s="138">
        <v>1044</v>
      </c>
      <c r="D21" s="84">
        <v>0.82183908045977017</v>
      </c>
      <c r="E21" s="71">
        <v>-186</v>
      </c>
      <c r="F21" s="138">
        <v>1450</v>
      </c>
      <c r="G21" s="128">
        <v>1460</v>
      </c>
      <c r="H21" s="84">
        <v>0.99315068493150682</v>
      </c>
      <c r="I21" s="71">
        <v>-10</v>
      </c>
      <c r="J21" s="84">
        <v>0.59172413793103451</v>
      </c>
      <c r="K21" s="84">
        <v>0.71506849315068488</v>
      </c>
      <c r="L21" s="89">
        <v>-0.12334435521965037</v>
      </c>
    </row>
    <row r="22" spans="1:12" x14ac:dyDescent="0.4">
      <c r="A22" s="39" t="s">
        <v>216</v>
      </c>
      <c r="B22" s="125">
        <v>2100</v>
      </c>
      <c r="C22" s="138">
        <v>1685</v>
      </c>
      <c r="D22" s="84">
        <v>1.2462908011869436</v>
      </c>
      <c r="E22" s="71">
        <v>415</v>
      </c>
      <c r="F22" s="138">
        <v>2965</v>
      </c>
      <c r="G22" s="128">
        <v>3000</v>
      </c>
      <c r="H22" s="84">
        <v>0.98833333333333329</v>
      </c>
      <c r="I22" s="71">
        <v>-35</v>
      </c>
      <c r="J22" s="84">
        <v>0.70826306913996628</v>
      </c>
      <c r="K22" s="84">
        <v>0.56166666666666665</v>
      </c>
      <c r="L22" s="89">
        <v>0.14659640247329964</v>
      </c>
    </row>
    <row r="23" spans="1:12" x14ac:dyDescent="0.4">
      <c r="A23" s="39" t="s">
        <v>215</v>
      </c>
      <c r="B23" s="123">
        <v>1072</v>
      </c>
      <c r="C23" s="138">
        <v>967</v>
      </c>
      <c r="D23" s="79">
        <v>1.108583247156153</v>
      </c>
      <c r="E23" s="70">
        <v>105</v>
      </c>
      <c r="F23" s="138">
        <v>1485</v>
      </c>
      <c r="G23" s="128">
        <v>1500</v>
      </c>
      <c r="H23" s="79">
        <v>0.99</v>
      </c>
      <c r="I23" s="70">
        <v>-15</v>
      </c>
      <c r="J23" s="79">
        <v>0.72188552188552191</v>
      </c>
      <c r="K23" s="79">
        <v>0.64466666666666672</v>
      </c>
      <c r="L23" s="78">
        <v>7.7218855218855187E-2</v>
      </c>
    </row>
    <row r="24" spans="1:12" x14ac:dyDescent="0.4">
      <c r="A24" s="45" t="s">
        <v>214</v>
      </c>
      <c r="B24" s="125">
        <v>0</v>
      </c>
      <c r="C24" s="138">
        <v>0</v>
      </c>
      <c r="D24" s="84" t="e">
        <v>#DIV/0!</v>
      </c>
      <c r="E24" s="71">
        <v>0</v>
      </c>
      <c r="F24" s="138">
        <v>0</v>
      </c>
      <c r="G24" s="128">
        <v>0</v>
      </c>
      <c r="H24" s="84" t="e">
        <v>#DIV/0!</v>
      </c>
      <c r="I24" s="71">
        <v>0</v>
      </c>
      <c r="J24" s="84" t="e">
        <v>#DIV/0!</v>
      </c>
      <c r="K24" s="84" t="e">
        <v>#DIV/0!</v>
      </c>
      <c r="L24" s="89" t="e">
        <v>#DIV/0!</v>
      </c>
    </row>
    <row r="25" spans="1:12" x14ac:dyDescent="0.4">
      <c r="A25" s="45" t="s">
        <v>213</v>
      </c>
      <c r="B25" s="125">
        <v>776</v>
      </c>
      <c r="C25" s="138">
        <v>659</v>
      </c>
      <c r="D25" s="84">
        <v>1.1775417298937785</v>
      </c>
      <c r="E25" s="71">
        <v>117</v>
      </c>
      <c r="F25" s="138">
        <v>1465</v>
      </c>
      <c r="G25" s="128">
        <v>1495</v>
      </c>
      <c r="H25" s="84">
        <v>0.97993311036789299</v>
      </c>
      <c r="I25" s="71">
        <v>-30</v>
      </c>
      <c r="J25" s="84">
        <v>0.52969283276450507</v>
      </c>
      <c r="K25" s="84">
        <v>0.4408026755852843</v>
      </c>
      <c r="L25" s="89">
        <v>8.8890157179220775E-2</v>
      </c>
    </row>
    <row r="26" spans="1:12" x14ac:dyDescent="0.4">
      <c r="A26" s="39" t="s">
        <v>212</v>
      </c>
      <c r="B26" s="125">
        <v>817</v>
      </c>
      <c r="C26" s="138">
        <v>756</v>
      </c>
      <c r="D26" s="84">
        <v>1.0806878306878307</v>
      </c>
      <c r="E26" s="71">
        <v>61</v>
      </c>
      <c r="F26" s="138">
        <v>1500</v>
      </c>
      <c r="G26" s="128">
        <v>1500</v>
      </c>
      <c r="H26" s="84">
        <v>1</v>
      </c>
      <c r="I26" s="71">
        <v>0</v>
      </c>
      <c r="J26" s="84">
        <v>0.54466666666666663</v>
      </c>
      <c r="K26" s="84">
        <v>0.504</v>
      </c>
      <c r="L26" s="89">
        <v>4.0666666666666629E-2</v>
      </c>
    </row>
    <row r="27" spans="1:12" x14ac:dyDescent="0.4">
      <c r="A27" s="39" t="s">
        <v>211</v>
      </c>
      <c r="B27" s="128">
        <v>950</v>
      </c>
      <c r="C27" s="138">
        <v>1074</v>
      </c>
      <c r="D27" s="84">
        <v>0.88454376163873372</v>
      </c>
      <c r="E27" s="71">
        <v>-124</v>
      </c>
      <c r="F27" s="138">
        <v>1500</v>
      </c>
      <c r="G27" s="128">
        <v>1500</v>
      </c>
      <c r="H27" s="84">
        <v>1</v>
      </c>
      <c r="I27" s="71">
        <v>0</v>
      </c>
      <c r="J27" s="84">
        <v>0.6333333333333333</v>
      </c>
      <c r="K27" s="84">
        <v>0.71599999999999997</v>
      </c>
      <c r="L27" s="89">
        <v>-8.2666666666666666E-2</v>
      </c>
    </row>
    <row r="28" spans="1:12" x14ac:dyDescent="0.4">
      <c r="A28" s="39" t="s">
        <v>210</v>
      </c>
      <c r="B28" s="123">
        <v>822</v>
      </c>
      <c r="C28" s="138">
        <v>656</v>
      </c>
      <c r="D28" s="79">
        <v>1.2530487804878048</v>
      </c>
      <c r="E28" s="70">
        <v>166</v>
      </c>
      <c r="F28" s="138">
        <v>1490</v>
      </c>
      <c r="G28" s="128">
        <v>1500</v>
      </c>
      <c r="H28" s="79">
        <v>0.99333333333333329</v>
      </c>
      <c r="I28" s="70">
        <v>-10</v>
      </c>
      <c r="J28" s="79">
        <v>0.55167785234899325</v>
      </c>
      <c r="K28" s="79">
        <v>0.43733333333333335</v>
      </c>
      <c r="L28" s="78">
        <v>0.1143445190156599</v>
      </c>
    </row>
    <row r="29" spans="1:12" x14ac:dyDescent="0.4">
      <c r="A29" s="45" t="s">
        <v>209</v>
      </c>
      <c r="B29" s="125">
        <v>0</v>
      </c>
      <c r="C29" s="138">
        <v>0</v>
      </c>
      <c r="D29" s="84" t="e">
        <v>#DIV/0!</v>
      </c>
      <c r="E29" s="71">
        <v>0</v>
      </c>
      <c r="F29" s="138">
        <v>0</v>
      </c>
      <c r="G29" s="128">
        <v>0</v>
      </c>
      <c r="H29" s="84" t="e">
        <v>#DIV/0!</v>
      </c>
      <c r="I29" s="71">
        <v>0</v>
      </c>
      <c r="J29" s="84" t="e">
        <v>#DIV/0!</v>
      </c>
      <c r="K29" s="84" t="e">
        <v>#DIV/0!</v>
      </c>
      <c r="L29" s="89" t="e">
        <v>#DIV/0!</v>
      </c>
    </row>
    <row r="30" spans="1:12" x14ac:dyDescent="0.4">
      <c r="A30" s="39" t="s">
        <v>208</v>
      </c>
      <c r="B30" s="125">
        <v>1057</v>
      </c>
      <c r="C30" s="138">
        <v>1110</v>
      </c>
      <c r="D30" s="84">
        <v>0.9522522522522523</v>
      </c>
      <c r="E30" s="71">
        <v>-53</v>
      </c>
      <c r="F30" s="138">
        <v>1470</v>
      </c>
      <c r="G30" s="128">
        <v>1495</v>
      </c>
      <c r="H30" s="84">
        <v>0.98327759197324416</v>
      </c>
      <c r="I30" s="71">
        <v>-25</v>
      </c>
      <c r="J30" s="84">
        <v>0.71904761904761905</v>
      </c>
      <c r="K30" s="84">
        <v>0.74247491638795982</v>
      </c>
      <c r="L30" s="89">
        <v>-2.3427297340340769E-2</v>
      </c>
    </row>
    <row r="31" spans="1:12" x14ac:dyDescent="0.4">
      <c r="A31" s="45" t="s">
        <v>207</v>
      </c>
      <c r="B31" s="123">
        <v>0</v>
      </c>
      <c r="C31" s="138">
        <v>0</v>
      </c>
      <c r="D31" s="79" t="e">
        <v>#DIV/0!</v>
      </c>
      <c r="E31" s="70">
        <v>0</v>
      </c>
      <c r="F31" s="138">
        <v>0</v>
      </c>
      <c r="G31" s="128">
        <v>0</v>
      </c>
      <c r="H31" s="79" t="e">
        <v>#DIV/0!</v>
      </c>
      <c r="I31" s="70">
        <v>0</v>
      </c>
      <c r="J31" s="79" t="e">
        <v>#DIV/0!</v>
      </c>
      <c r="K31" s="79" t="e">
        <v>#DIV/0!</v>
      </c>
      <c r="L31" s="78" t="e">
        <v>#DIV/0!</v>
      </c>
    </row>
    <row r="32" spans="1:12" x14ac:dyDescent="0.4">
      <c r="A32" s="45" t="s">
        <v>206</v>
      </c>
      <c r="B32" s="123">
        <v>1138</v>
      </c>
      <c r="C32" s="121">
        <v>1161</v>
      </c>
      <c r="D32" s="79">
        <v>0.98018949181739878</v>
      </c>
      <c r="E32" s="70">
        <v>-23</v>
      </c>
      <c r="F32" s="121">
        <v>1500</v>
      </c>
      <c r="G32" s="120">
        <v>1495</v>
      </c>
      <c r="H32" s="79">
        <v>1.0033444816053512</v>
      </c>
      <c r="I32" s="70">
        <v>5</v>
      </c>
      <c r="J32" s="79">
        <v>0.75866666666666671</v>
      </c>
      <c r="K32" s="79">
        <v>0.77658862876254176</v>
      </c>
      <c r="L32" s="78">
        <v>-1.7921962095875044E-2</v>
      </c>
    </row>
    <row r="33" spans="1:12" x14ac:dyDescent="0.4">
      <c r="A33" s="39" t="s">
        <v>205</v>
      </c>
      <c r="B33" s="125">
        <v>873</v>
      </c>
      <c r="C33" s="126">
        <v>844</v>
      </c>
      <c r="D33" s="84">
        <v>1.0343601895734598</v>
      </c>
      <c r="E33" s="71">
        <v>29</v>
      </c>
      <c r="F33" s="126">
        <v>1490</v>
      </c>
      <c r="G33" s="126">
        <v>1500</v>
      </c>
      <c r="H33" s="84">
        <v>0.99333333333333329</v>
      </c>
      <c r="I33" s="71">
        <v>-10</v>
      </c>
      <c r="J33" s="84">
        <v>0.58590604026845639</v>
      </c>
      <c r="K33" s="84">
        <v>0.56266666666666665</v>
      </c>
      <c r="L33" s="89">
        <v>2.3239373601789737E-2</v>
      </c>
    </row>
    <row r="34" spans="1:12" x14ac:dyDescent="0.4">
      <c r="A34" s="45" t="s">
        <v>204</v>
      </c>
      <c r="B34" s="123">
        <v>3231</v>
      </c>
      <c r="C34" s="121">
        <v>2506</v>
      </c>
      <c r="D34" s="79">
        <v>1.2893056664006384</v>
      </c>
      <c r="E34" s="70">
        <v>725</v>
      </c>
      <c r="F34" s="121">
        <v>4110</v>
      </c>
      <c r="G34" s="120">
        <v>4123</v>
      </c>
      <c r="H34" s="79">
        <v>0.99684695609992724</v>
      </c>
      <c r="I34" s="70">
        <v>-13</v>
      </c>
      <c r="J34" s="79">
        <v>0.7861313868613139</v>
      </c>
      <c r="K34" s="79">
        <v>0.60780984719864173</v>
      </c>
      <c r="L34" s="78">
        <v>0.17832153966267217</v>
      </c>
    </row>
    <row r="35" spans="1:12" x14ac:dyDescent="0.4">
      <c r="A35" s="100" t="s">
        <v>203</v>
      </c>
      <c r="B35" s="172">
        <v>595</v>
      </c>
      <c r="C35" s="172">
        <v>546</v>
      </c>
      <c r="D35" s="88">
        <v>1.0897435897435896</v>
      </c>
      <c r="E35" s="74">
        <v>49</v>
      </c>
      <c r="F35" s="172">
        <v>868</v>
      </c>
      <c r="G35" s="172">
        <v>780</v>
      </c>
      <c r="H35" s="88">
        <v>1.1128205128205129</v>
      </c>
      <c r="I35" s="74">
        <v>88</v>
      </c>
      <c r="J35" s="88">
        <v>0.68548387096774188</v>
      </c>
      <c r="K35" s="88">
        <v>0.7</v>
      </c>
      <c r="L35" s="87">
        <v>-1.4516129032258074E-2</v>
      </c>
    </row>
    <row r="36" spans="1:12" x14ac:dyDescent="0.4">
      <c r="A36" s="38" t="s">
        <v>202</v>
      </c>
      <c r="B36" s="138">
        <v>291</v>
      </c>
      <c r="C36" s="138">
        <v>282</v>
      </c>
      <c r="D36" s="82">
        <v>1.0319148936170213</v>
      </c>
      <c r="E36" s="83">
        <v>9</v>
      </c>
      <c r="F36" s="138">
        <v>478</v>
      </c>
      <c r="G36" s="138">
        <v>390</v>
      </c>
      <c r="H36" s="82">
        <v>1.2256410256410257</v>
      </c>
      <c r="I36" s="83">
        <v>88</v>
      </c>
      <c r="J36" s="82">
        <v>0.60878661087866104</v>
      </c>
      <c r="K36" s="82">
        <v>0.72307692307692306</v>
      </c>
      <c r="L36" s="81">
        <v>-0.11429031219826202</v>
      </c>
    </row>
    <row r="37" spans="1:12" x14ac:dyDescent="0.4">
      <c r="A37" s="39" t="s">
        <v>201</v>
      </c>
      <c r="B37" s="138">
        <v>304</v>
      </c>
      <c r="C37" s="138">
        <v>264</v>
      </c>
      <c r="D37" s="84">
        <v>1.1515151515151516</v>
      </c>
      <c r="E37" s="71">
        <v>40</v>
      </c>
      <c r="F37" s="138">
        <v>390</v>
      </c>
      <c r="G37" s="138">
        <v>390</v>
      </c>
      <c r="H37" s="84">
        <v>1</v>
      </c>
      <c r="I37" s="71">
        <v>0</v>
      </c>
      <c r="J37" s="84">
        <v>0.77948717948717949</v>
      </c>
      <c r="K37" s="84">
        <v>0.67692307692307696</v>
      </c>
      <c r="L37" s="89">
        <v>0.10256410256410253</v>
      </c>
    </row>
    <row r="38" spans="1:12" s="58" customFormat="1" x14ac:dyDescent="0.4">
      <c r="A38" s="66" t="s">
        <v>85</v>
      </c>
      <c r="B38" s="137">
        <v>85440</v>
      </c>
      <c r="C38" s="137">
        <v>81287</v>
      </c>
      <c r="D38" s="76">
        <v>1.0510905802895911</v>
      </c>
      <c r="E38" s="77">
        <v>4153</v>
      </c>
      <c r="F38" s="137">
        <v>115198</v>
      </c>
      <c r="G38" s="137">
        <v>116174</v>
      </c>
      <c r="H38" s="76">
        <v>0.99159880868352646</v>
      </c>
      <c r="I38" s="77">
        <v>-976</v>
      </c>
      <c r="J38" s="76">
        <v>0.7416795430476224</v>
      </c>
      <c r="K38" s="76">
        <v>0.69970044932601094</v>
      </c>
      <c r="L38" s="90">
        <v>4.197909372161146E-2</v>
      </c>
    </row>
    <row r="39" spans="1:12" s="58" customFormat="1" x14ac:dyDescent="0.4">
      <c r="A39" s="100" t="s">
        <v>200</v>
      </c>
      <c r="B39" s="171">
        <v>84651</v>
      </c>
      <c r="C39" s="171">
        <v>81287</v>
      </c>
      <c r="D39" s="76">
        <v>1.0413842311808776</v>
      </c>
      <c r="E39" s="77">
        <v>3364</v>
      </c>
      <c r="F39" s="171">
        <v>113692</v>
      </c>
      <c r="G39" s="171">
        <v>116174</v>
      </c>
      <c r="H39" s="76">
        <v>0.97863549503331215</v>
      </c>
      <c r="I39" s="77">
        <v>-2482</v>
      </c>
      <c r="J39" s="76">
        <v>0.74456426133764908</v>
      </c>
      <c r="K39" s="76">
        <v>0.69970044932601094</v>
      </c>
      <c r="L39" s="90">
        <v>4.4863812011638138E-2</v>
      </c>
    </row>
    <row r="40" spans="1:12" x14ac:dyDescent="0.4">
      <c r="A40" s="39" t="s">
        <v>84</v>
      </c>
      <c r="B40" s="169">
        <v>34479</v>
      </c>
      <c r="C40" s="169">
        <v>32510</v>
      </c>
      <c r="D40" s="170">
        <v>1.0605659796985543</v>
      </c>
      <c r="E40" s="70">
        <v>1969</v>
      </c>
      <c r="F40" s="169">
        <v>43756</v>
      </c>
      <c r="G40" s="169">
        <v>44006</v>
      </c>
      <c r="H40" s="79">
        <v>0.99431895650593105</v>
      </c>
      <c r="I40" s="70">
        <v>-250</v>
      </c>
      <c r="J40" s="79">
        <v>0.78798336228174426</v>
      </c>
      <c r="K40" s="79">
        <v>0.73876289596873157</v>
      </c>
      <c r="L40" s="78">
        <v>4.922046631301269E-2</v>
      </c>
    </row>
    <row r="41" spans="1:12" x14ac:dyDescent="0.4">
      <c r="A41" s="39" t="s">
        <v>199</v>
      </c>
      <c r="B41" s="159">
        <v>1364</v>
      </c>
      <c r="C41" s="159">
        <v>1130</v>
      </c>
      <c r="D41" s="84">
        <v>1.2070796460176991</v>
      </c>
      <c r="E41" s="71">
        <v>234</v>
      </c>
      <c r="F41" s="160">
        <v>2160</v>
      </c>
      <c r="G41" s="159">
        <v>2160</v>
      </c>
      <c r="H41" s="84">
        <v>1</v>
      </c>
      <c r="I41" s="71">
        <v>0</v>
      </c>
      <c r="J41" s="84">
        <v>0.63148148148148153</v>
      </c>
      <c r="K41" s="84">
        <v>0.52314814814814814</v>
      </c>
      <c r="L41" s="89">
        <v>0.10833333333333339</v>
      </c>
    </row>
    <row r="42" spans="1:12" x14ac:dyDescent="0.4">
      <c r="A42" s="39" t="s">
        <v>198</v>
      </c>
      <c r="B42" s="159">
        <v>4424</v>
      </c>
      <c r="C42" s="159">
        <v>4753</v>
      </c>
      <c r="D42" s="84">
        <v>0.93078055964653905</v>
      </c>
      <c r="E42" s="71">
        <v>-329</v>
      </c>
      <c r="F42" s="160">
        <v>5030</v>
      </c>
      <c r="G42" s="159">
        <v>5140</v>
      </c>
      <c r="H42" s="166">
        <v>0.97859922178988323</v>
      </c>
      <c r="I42" s="71">
        <v>-110</v>
      </c>
      <c r="J42" s="84">
        <v>0.87952286282306158</v>
      </c>
      <c r="K42" s="84">
        <v>0.92470817120622573</v>
      </c>
      <c r="L42" s="89">
        <v>-4.5185308383164147E-2</v>
      </c>
    </row>
    <row r="43" spans="1:12" x14ac:dyDescent="0.4">
      <c r="A43" s="45" t="s">
        <v>197</v>
      </c>
      <c r="B43" s="159">
        <v>5332</v>
      </c>
      <c r="C43" s="159">
        <v>5638</v>
      </c>
      <c r="D43" s="165">
        <v>0.94572543455125935</v>
      </c>
      <c r="E43" s="91">
        <v>-306</v>
      </c>
      <c r="F43" s="159">
        <v>8320</v>
      </c>
      <c r="G43" s="159">
        <v>10710</v>
      </c>
      <c r="H43" s="166">
        <v>0.77684407096171804</v>
      </c>
      <c r="I43" s="71">
        <v>-2390</v>
      </c>
      <c r="J43" s="84">
        <v>0.64086538461538467</v>
      </c>
      <c r="K43" s="84">
        <v>0.52642390289449115</v>
      </c>
      <c r="L43" s="89">
        <v>0.11444148172089352</v>
      </c>
    </row>
    <row r="44" spans="1:12" x14ac:dyDescent="0.4">
      <c r="A44" s="45" t="s">
        <v>196</v>
      </c>
      <c r="B44" s="159">
        <v>4542</v>
      </c>
      <c r="C44" s="159">
        <v>4555</v>
      </c>
      <c r="D44" s="165">
        <v>0.99714599341383092</v>
      </c>
      <c r="E44" s="91">
        <v>-13</v>
      </c>
      <c r="F44" s="159">
        <v>6124</v>
      </c>
      <c r="G44" s="159">
        <v>7060</v>
      </c>
      <c r="H44" s="166">
        <v>0.8674220963172804</v>
      </c>
      <c r="I44" s="71">
        <v>-936</v>
      </c>
      <c r="J44" s="84">
        <v>0.74167210973220121</v>
      </c>
      <c r="K44" s="84">
        <v>0.64518413597733715</v>
      </c>
      <c r="L44" s="89">
        <v>9.6487973754864065E-2</v>
      </c>
    </row>
    <row r="45" spans="1:12" x14ac:dyDescent="0.4">
      <c r="A45" s="39" t="s">
        <v>82</v>
      </c>
      <c r="B45" s="159">
        <v>12754</v>
      </c>
      <c r="C45" s="159">
        <v>12742</v>
      </c>
      <c r="D45" s="165">
        <v>1.0009417673834562</v>
      </c>
      <c r="E45" s="91">
        <v>12</v>
      </c>
      <c r="F45" s="168">
        <v>17110</v>
      </c>
      <c r="G45" s="168">
        <v>17394</v>
      </c>
      <c r="H45" s="166">
        <v>0.98367253075773253</v>
      </c>
      <c r="I45" s="71">
        <v>-284</v>
      </c>
      <c r="J45" s="84">
        <v>0.74541203974284043</v>
      </c>
      <c r="K45" s="84">
        <v>0.73255145452454873</v>
      </c>
      <c r="L45" s="89">
        <v>1.2860585218291698E-2</v>
      </c>
    </row>
    <row r="46" spans="1:12" x14ac:dyDescent="0.4">
      <c r="A46" s="39" t="s">
        <v>83</v>
      </c>
      <c r="B46" s="159">
        <v>7807</v>
      </c>
      <c r="C46" s="159">
        <v>8352</v>
      </c>
      <c r="D46" s="165">
        <v>0.93474616858237547</v>
      </c>
      <c r="E46" s="70">
        <v>-545</v>
      </c>
      <c r="F46" s="160">
        <v>9790</v>
      </c>
      <c r="G46" s="159">
        <v>10800</v>
      </c>
      <c r="H46" s="166">
        <v>0.90648148148148144</v>
      </c>
      <c r="I46" s="71">
        <v>-1010</v>
      </c>
      <c r="J46" s="84">
        <v>0.79744637385086825</v>
      </c>
      <c r="K46" s="84">
        <v>0.77333333333333332</v>
      </c>
      <c r="L46" s="89">
        <v>2.4113040517534934E-2</v>
      </c>
    </row>
    <row r="47" spans="1:12" x14ac:dyDescent="0.4">
      <c r="A47" s="39" t="s">
        <v>81</v>
      </c>
      <c r="B47" s="159">
        <v>1988</v>
      </c>
      <c r="C47" s="159">
        <v>2109</v>
      </c>
      <c r="D47" s="165">
        <v>0.94262683736367947</v>
      </c>
      <c r="E47" s="70">
        <v>-121</v>
      </c>
      <c r="F47" s="162">
        <v>2429</v>
      </c>
      <c r="G47" s="161">
        <v>2699</v>
      </c>
      <c r="H47" s="163">
        <v>0.89996294924045939</v>
      </c>
      <c r="I47" s="71">
        <v>-270</v>
      </c>
      <c r="J47" s="84">
        <v>0.81844380403458217</v>
      </c>
      <c r="K47" s="84">
        <v>0.78140051871063354</v>
      </c>
      <c r="L47" s="89">
        <v>3.7043285323948627E-2</v>
      </c>
    </row>
    <row r="48" spans="1:12" x14ac:dyDescent="0.4">
      <c r="A48" s="39" t="s">
        <v>195</v>
      </c>
      <c r="B48" s="159">
        <v>924</v>
      </c>
      <c r="C48" s="159">
        <v>1010</v>
      </c>
      <c r="D48" s="165">
        <v>0.91485148514851489</v>
      </c>
      <c r="E48" s="70">
        <v>-86</v>
      </c>
      <c r="F48" s="160">
        <v>1200</v>
      </c>
      <c r="G48" s="159">
        <v>1660</v>
      </c>
      <c r="H48" s="167">
        <v>0.72289156626506024</v>
      </c>
      <c r="I48" s="71">
        <v>-460</v>
      </c>
      <c r="J48" s="84">
        <v>0.77</v>
      </c>
      <c r="K48" s="84">
        <v>0.60843373493975905</v>
      </c>
      <c r="L48" s="89">
        <v>0.16156626506024097</v>
      </c>
    </row>
    <row r="49" spans="1:12" x14ac:dyDescent="0.4">
      <c r="A49" s="39" t="s">
        <v>194</v>
      </c>
      <c r="B49" s="159">
        <v>1035</v>
      </c>
      <c r="C49" s="159">
        <v>0</v>
      </c>
      <c r="D49" s="165" t="e">
        <v>#DIV/0!</v>
      </c>
      <c r="E49" s="70">
        <v>1035</v>
      </c>
      <c r="F49" s="159">
        <v>1200</v>
      </c>
      <c r="G49" s="159">
        <v>0</v>
      </c>
      <c r="H49" s="163" t="e">
        <v>#DIV/0!</v>
      </c>
      <c r="I49" s="71">
        <v>1200</v>
      </c>
      <c r="J49" s="84">
        <v>0.86250000000000004</v>
      </c>
      <c r="K49" s="84" t="e">
        <v>#DIV/0!</v>
      </c>
      <c r="L49" s="89" t="e">
        <v>#DIV/0!</v>
      </c>
    </row>
    <row r="50" spans="1:12" x14ac:dyDescent="0.4">
      <c r="A50" s="39" t="s">
        <v>80</v>
      </c>
      <c r="B50" s="159">
        <v>3119</v>
      </c>
      <c r="C50" s="159">
        <v>2144</v>
      </c>
      <c r="D50" s="165">
        <v>1.4547574626865671</v>
      </c>
      <c r="E50" s="70">
        <v>975</v>
      </c>
      <c r="F50" s="160">
        <v>5400</v>
      </c>
      <c r="G50" s="159">
        <v>2700</v>
      </c>
      <c r="H50" s="166">
        <v>2</v>
      </c>
      <c r="I50" s="71">
        <v>2700</v>
      </c>
      <c r="J50" s="84">
        <v>0.57759259259259255</v>
      </c>
      <c r="K50" s="84">
        <v>0.79407407407407404</v>
      </c>
      <c r="L50" s="89">
        <v>-0.2164814814814815</v>
      </c>
    </row>
    <row r="51" spans="1:12" x14ac:dyDescent="0.4">
      <c r="A51" s="45" t="s">
        <v>78</v>
      </c>
      <c r="B51" s="159">
        <v>848</v>
      </c>
      <c r="C51" s="159">
        <v>1308</v>
      </c>
      <c r="D51" s="165">
        <v>0.64831804281345562</v>
      </c>
      <c r="E51" s="70">
        <v>-460</v>
      </c>
      <c r="F51" s="162">
        <v>1200</v>
      </c>
      <c r="G51" s="161">
        <v>2700</v>
      </c>
      <c r="H51" s="166">
        <v>0.44444444444444442</v>
      </c>
      <c r="I51" s="71">
        <v>-1500</v>
      </c>
      <c r="J51" s="84">
        <v>0.70666666666666667</v>
      </c>
      <c r="K51" s="79">
        <v>0.48444444444444446</v>
      </c>
      <c r="L51" s="78">
        <v>0.22222222222222221</v>
      </c>
    </row>
    <row r="52" spans="1:12" x14ac:dyDescent="0.4">
      <c r="A52" s="39" t="s">
        <v>79</v>
      </c>
      <c r="B52" s="159">
        <v>1733</v>
      </c>
      <c r="C52" s="159">
        <v>1428</v>
      </c>
      <c r="D52" s="165">
        <v>1.2135854341736694</v>
      </c>
      <c r="E52" s="71">
        <v>305</v>
      </c>
      <c r="F52" s="160">
        <v>2696</v>
      </c>
      <c r="G52" s="161">
        <v>2700</v>
      </c>
      <c r="H52" s="163">
        <v>0.99851851851851847</v>
      </c>
      <c r="I52" s="71">
        <v>-4</v>
      </c>
      <c r="J52" s="84">
        <v>0.64280415430267057</v>
      </c>
      <c r="K52" s="84">
        <v>0.52888888888888885</v>
      </c>
      <c r="L52" s="89">
        <v>0.11391526541378172</v>
      </c>
    </row>
    <row r="53" spans="1:12" x14ac:dyDescent="0.4">
      <c r="A53" s="39" t="s">
        <v>75</v>
      </c>
      <c r="B53" s="159">
        <v>2168</v>
      </c>
      <c r="C53" s="159">
        <v>2072</v>
      </c>
      <c r="D53" s="165">
        <v>1.0463320463320462</v>
      </c>
      <c r="E53" s="71">
        <v>96</v>
      </c>
      <c r="F53" s="164">
        <v>3654</v>
      </c>
      <c r="G53" s="159">
        <v>3585</v>
      </c>
      <c r="H53" s="163">
        <v>1.0192468619246862</v>
      </c>
      <c r="I53" s="71">
        <v>69</v>
      </c>
      <c r="J53" s="84">
        <v>0.59332238642583468</v>
      </c>
      <c r="K53" s="84">
        <v>0.57796373779637378</v>
      </c>
      <c r="L53" s="89">
        <v>1.5358648629460903E-2</v>
      </c>
    </row>
    <row r="54" spans="1:12" x14ac:dyDescent="0.4">
      <c r="A54" s="39" t="s">
        <v>77</v>
      </c>
      <c r="B54" s="159">
        <v>517</v>
      </c>
      <c r="C54" s="159">
        <v>506</v>
      </c>
      <c r="D54" s="82">
        <v>1.0217391304347827</v>
      </c>
      <c r="E54" s="71">
        <v>11</v>
      </c>
      <c r="F54" s="162">
        <v>1198</v>
      </c>
      <c r="G54" s="161">
        <v>1200</v>
      </c>
      <c r="H54" s="84">
        <v>0.99833333333333329</v>
      </c>
      <c r="I54" s="71">
        <v>-2</v>
      </c>
      <c r="J54" s="84">
        <v>0.43155258764607679</v>
      </c>
      <c r="K54" s="84">
        <v>0.42166666666666669</v>
      </c>
      <c r="L54" s="89">
        <v>9.8859209794101011E-3</v>
      </c>
    </row>
    <row r="55" spans="1:12" x14ac:dyDescent="0.4">
      <c r="A55" s="39" t="s">
        <v>76</v>
      </c>
      <c r="B55" s="159">
        <v>873</v>
      </c>
      <c r="C55" s="159">
        <v>1030</v>
      </c>
      <c r="D55" s="82">
        <v>0.84757281553398056</v>
      </c>
      <c r="E55" s="71">
        <v>-157</v>
      </c>
      <c r="F55" s="160">
        <v>1195</v>
      </c>
      <c r="G55" s="159">
        <v>1660</v>
      </c>
      <c r="H55" s="84">
        <v>0.71987951807228912</v>
      </c>
      <c r="I55" s="71">
        <v>-465</v>
      </c>
      <c r="J55" s="84">
        <v>0.73054393305439336</v>
      </c>
      <c r="K55" s="84">
        <v>0.62048192771084343</v>
      </c>
      <c r="L55" s="89">
        <v>0.11006200534354993</v>
      </c>
    </row>
    <row r="56" spans="1:12" x14ac:dyDescent="0.4">
      <c r="A56" s="41" t="s">
        <v>246</v>
      </c>
      <c r="B56" s="157">
        <v>744</v>
      </c>
      <c r="C56" s="157">
        <v>0</v>
      </c>
      <c r="D56" s="86" t="e">
        <v>#DIV/0!</v>
      </c>
      <c r="E56" s="70">
        <v>744</v>
      </c>
      <c r="F56" s="158">
        <v>1230</v>
      </c>
      <c r="G56" s="157">
        <v>0</v>
      </c>
      <c r="H56" s="79" t="e">
        <v>#DIV/0!</v>
      </c>
      <c r="I56" s="70">
        <v>1230</v>
      </c>
      <c r="J56" s="79">
        <v>0.60487804878048779</v>
      </c>
      <c r="K56" s="79" t="e">
        <v>#DIV/0!</v>
      </c>
      <c r="L56" s="78" t="e">
        <v>#DIV/0!</v>
      </c>
    </row>
    <row r="57" spans="1:12" x14ac:dyDescent="0.4">
      <c r="A57" s="100" t="s">
        <v>192</v>
      </c>
      <c r="B57" s="122">
        <v>789</v>
      </c>
      <c r="C57" s="122">
        <v>0</v>
      </c>
      <c r="D57" s="88" t="e">
        <v>#DIV/0!</v>
      </c>
      <c r="E57" s="74">
        <v>789</v>
      </c>
      <c r="F57" s="122">
        <v>1506</v>
      </c>
      <c r="G57" s="122">
        <v>0</v>
      </c>
      <c r="H57" s="88" t="e">
        <v>#DIV/0!</v>
      </c>
      <c r="I57" s="74">
        <v>1506</v>
      </c>
      <c r="J57" s="88">
        <v>0.5239043824701195</v>
      </c>
      <c r="K57" s="88" t="e">
        <v>#DIV/0!</v>
      </c>
      <c r="L57" s="87" t="e">
        <v>#DIV/0!</v>
      </c>
    </row>
    <row r="58" spans="1:12" x14ac:dyDescent="0.4">
      <c r="A58" s="41" t="s">
        <v>245</v>
      </c>
      <c r="B58" s="120">
        <v>202</v>
      </c>
      <c r="C58" s="120"/>
      <c r="D58" s="86" t="e">
        <v>#DIV/0!</v>
      </c>
      <c r="E58" s="85">
        <v>202</v>
      </c>
      <c r="F58" s="120">
        <v>303</v>
      </c>
      <c r="G58" s="120"/>
      <c r="H58" s="86" t="e">
        <v>#DIV/0!</v>
      </c>
      <c r="I58" s="85">
        <v>303</v>
      </c>
      <c r="J58" s="86">
        <v>0.66666666666666663</v>
      </c>
      <c r="K58" s="86" t="e">
        <v>#DIV/0!</v>
      </c>
      <c r="L58" s="156" t="e">
        <v>#DIV/0!</v>
      </c>
    </row>
    <row r="59" spans="1:12" x14ac:dyDescent="0.4">
      <c r="A59" s="39" t="s">
        <v>244</v>
      </c>
      <c r="B59" s="125">
        <v>159</v>
      </c>
      <c r="C59" s="125"/>
      <c r="D59" s="86" t="e">
        <v>#DIV/0!</v>
      </c>
      <c r="E59" s="85">
        <v>159</v>
      </c>
      <c r="F59" s="125">
        <v>298</v>
      </c>
      <c r="G59" s="125"/>
      <c r="H59" s="86" t="e">
        <v>#DIV/0!</v>
      </c>
      <c r="I59" s="85">
        <v>298</v>
      </c>
      <c r="J59" s="86">
        <v>0.53355704697986572</v>
      </c>
      <c r="K59" s="86" t="e">
        <v>#DIV/0!</v>
      </c>
      <c r="L59" s="156" t="e">
        <v>#DIV/0!</v>
      </c>
    </row>
    <row r="60" spans="1:12" x14ac:dyDescent="0.4">
      <c r="A60" s="38" t="s">
        <v>191</v>
      </c>
      <c r="B60" s="120">
        <v>146</v>
      </c>
      <c r="C60" s="120"/>
      <c r="D60" s="86" t="e">
        <v>#DIV/0!</v>
      </c>
      <c r="E60" s="85">
        <v>146</v>
      </c>
      <c r="F60" s="120">
        <v>301</v>
      </c>
      <c r="G60" s="120"/>
      <c r="H60" s="86" t="e">
        <v>#DIV/0!</v>
      </c>
      <c r="I60" s="85">
        <v>301</v>
      </c>
      <c r="J60" s="86">
        <v>0.4850498338870432</v>
      </c>
      <c r="K60" s="86" t="e">
        <v>#DIV/0!</v>
      </c>
      <c r="L60" s="156" t="e">
        <v>#DIV/0!</v>
      </c>
    </row>
    <row r="61" spans="1:12" x14ac:dyDescent="0.4">
      <c r="A61" s="34" t="s">
        <v>190</v>
      </c>
      <c r="B61" s="118">
        <v>282</v>
      </c>
      <c r="C61" s="118"/>
      <c r="D61" s="95" t="e">
        <v>#DIV/0!</v>
      </c>
      <c r="E61" s="67">
        <v>282</v>
      </c>
      <c r="F61" s="118">
        <v>604</v>
      </c>
      <c r="G61" s="118"/>
      <c r="H61" s="95" t="e">
        <v>#DIV/0!</v>
      </c>
      <c r="I61" s="67">
        <v>604</v>
      </c>
      <c r="J61" s="95">
        <v>0.46688741721854304</v>
      </c>
      <c r="K61" s="95" t="e">
        <v>#DIV/0!</v>
      </c>
      <c r="L61" s="94" t="e">
        <v>#DIV/0!</v>
      </c>
    </row>
    <row r="62" spans="1:12" x14ac:dyDescent="0.4">
      <c r="A62" s="66" t="s">
        <v>93</v>
      </c>
      <c r="B62" s="155"/>
      <c r="C62" s="155"/>
      <c r="D62" s="153"/>
      <c r="E62" s="154"/>
      <c r="F62" s="155"/>
      <c r="G62" s="155"/>
      <c r="H62" s="153"/>
      <c r="I62" s="154"/>
      <c r="J62" s="153"/>
      <c r="K62" s="153"/>
      <c r="L62" s="152"/>
    </row>
    <row r="63" spans="1:12" x14ac:dyDescent="0.4">
      <c r="A63" s="151" t="s">
        <v>189</v>
      </c>
      <c r="B63" s="150"/>
      <c r="C63" s="149"/>
      <c r="D63" s="148"/>
      <c r="E63" s="147"/>
      <c r="F63" s="150"/>
      <c r="G63" s="149"/>
      <c r="H63" s="148"/>
      <c r="I63" s="147"/>
      <c r="J63" s="146"/>
      <c r="K63" s="146"/>
      <c r="L63" s="145"/>
    </row>
    <row r="64" spans="1:12" x14ac:dyDescent="0.4">
      <c r="A64" s="41" t="s">
        <v>239</v>
      </c>
      <c r="B64" s="249"/>
      <c r="C64" s="248"/>
      <c r="D64" s="247"/>
      <c r="E64" s="246"/>
      <c r="F64" s="249"/>
      <c r="G64" s="248"/>
      <c r="H64" s="247"/>
      <c r="I64" s="246"/>
      <c r="J64" s="245"/>
      <c r="K64" s="245"/>
      <c r="L64" s="244"/>
    </row>
    <row r="65" spans="1:12" x14ac:dyDescent="0.4">
      <c r="A65" s="34" t="s">
        <v>256</v>
      </c>
      <c r="B65" s="243"/>
      <c r="C65" s="242"/>
      <c r="D65" s="241"/>
      <c r="E65" s="240"/>
      <c r="F65" s="243"/>
      <c r="G65" s="242"/>
      <c r="H65" s="241"/>
      <c r="I65" s="240"/>
      <c r="J65" s="239"/>
      <c r="K65" s="239"/>
      <c r="L65" s="238"/>
    </row>
    <row r="66" spans="1:12" x14ac:dyDescent="0.4">
      <c r="A66" s="66" t="s">
        <v>187</v>
      </c>
      <c r="B66" s="150"/>
      <c r="C66" s="149"/>
      <c r="D66" s="148"/>
      <c r="E66" s="147"/>
      <c r="F66" s="150"/>
      <c r="G66" s="149"/>
      <c r="H66" s="148"/>
      <c r="I66" s="147"/>
      <c r="J66" s="146"/>
      <c r="K66" s="146"/>
      <c r="L66" s="145"/>
    </row>
    <row r="67" spans="1:12" x14ac:dyDescent="0.4">
      <c r="A67" s="151" t="s">
        <v>265</v>
      </c>
      <c r="B67" s="215"/>
      <c r="C67" s="149"/>
      <c r="D67" s="148"/>
      <c r="E67" s="147"/>
      <c r="F67" s="150"/>
      <c r="G67" s="149"/>
      <c r="H67" s="148"/>
      <c r="I67" s="147"/>
      <c r="J67" s="146"/>
      <c r="K67" s="146"/>
      <c r="L67" s="145"/>
    </row>
    <row r="68" spans="1:12" x14ac:dyDescent="0.4">
      <c r="A68" s="28" t="s">
        <v>185</v>
      </c>
      <c r="C68" s="31"/>
      <c r="E68" s="62"/>
      <c r="G68" s="31"/>
      <c r="I68" s="62"/>
      <c r="K68" s="31"/>
    </row>
    <row r="69" spans="1:12" x14ac:dyDescent="0.4">
      <c r="A69" s="30" t="s">
        <v>184</v>
      </c>
      <c r="C69" s="31"/>
      <c r="E69" s="62"/>
      <c r="G69" s="31"/>
      <c r="I69" s="62"/>
      <c r="K69" s="31"/>
    </row>
    <row r="70" spans="1:12" s="28" customFormat="1" x14ac:dyDescent="0.4">
      <c r="A70" s="28" t="s">
        <v>183</v>
      </c>
      <c r="B70" s="29"/>
      <c r="C70" s="29"/>
      <c r="F70" s="29"/>
      <c r="G70" s="29"/>
      <c r="J70" s="29"/>
      <c r="K70" s="29"/>
    </row>
    <row r="71" spans="1:12" x14ac:dyDescent="0.4">
      <c r="A71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2010年2月中旬航空旅客輸送実績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２月(下旬)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282</v>
      </c>
      <c r="C4" s="269" t="s">
        <v>281</v>
      </c>
      <c r="D4" s="274" t="s">
        <v>90</v>
      </c>
      <c r="E4" s="274"/>
      <c r="F4" s="275" t="s">
        <v>282</v>
      </c>
      <c r="G4" s="275" t="s">
        <v>281</v>
      </c>
      <c r="H4" s="274" t="s">
        <v>90</v>
      </c>
      <c r="I4" s="274"/>
      <c r="J4" s="275" t="s">
        <v>282</v>
      </c>
      <c r="K4" s="275" t="s">
        <v>281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131097</v>
      </c>
      <c r="C6" s="171">
        <v>128527</v>
      </c>
      <c r="D6" s="76">
        <v>1.0199957985481649</v>
      </c>
      <c r="E6" s="77">
        <v>2570</v>
      </c>
      <c r="F6" s="171">
        <v>180418</v>
      </c>
      <c r="G6" s="171">
        <v>180297</v>
      </c>
      <c r="H6" s="76">
        <v>1.0006711148826659</v>
      </c>
      <c r="I6" s="77">
        <v>121</v>
      </c>
      <c r="J6" s="76">
        <v>0.72662927202385574</v>
      </c>
      <c r="K6" s="76">
        <v>0.712862665490829</v>
      </c>
      <c r="L6" s="90">
        <v>1.3766606533026748E-2</v>
      </c>
    </row>
    <row r="7" spans="1:17" s="58" customFormat="1" x14ac:dyDescent="0.4">
      <c r="A7" s="66" t="s">
        <v>87</v>
      </c>
      <c r="B7" s="190">
        <v>63909</v>
      </c>
      <c r="C7" s="171">
        <v>64169</v>
      </c>
      <c r="D7" s="76">
        <v>0.99594819928625977</v>
      </c>
      <c r="E7" s="77">
        <v>-260</v>
      </c>
      <c r="F7" s="171">
        <v>88038</v>
      </c>
      <c r="G7" s="171">
        <v>87300</v>
      </c>
      <c r="H7" s="76">
        <v>1.0084536082474227</v>
      </c>
      <c r="I7" s="189">
        <v>738</v>
      </c>
      <c r="J7" s="76">
        <v>0.72592516867716217</v>
      </c>
      <c r="K7" s="76">
        <v>0.73504009163802975</v>
      </c>
      <c r="L7" s="90">
        <v>-9.1149229608675775E-3</v>
      </c>
    </row>
    <row r="8" spans="1:17" x14ac:dyDescent="0.4">
      <c r="A8" s="100" t="s">
        <v>222</v>
      </c>
      <c r="B8" s="185">
        <v>52377</v>
      </c>
      <c r="C8" s="172">
        <v>52064</v>
      </c>
      <c r="D8" s="88">
        <v>1.0060118315918869</v>
      </c>
      <c r="E8" s="93">
        <v>313</v>
      </c>
      <c r="F8" s="172">
        <v>70988</v>
      </c>
      <c r="G8" s="172">
        <v>69476</v>
      </c>
      <c r="H8" s="88">
        <v>1.021762910933272</v>
      </c>
      <c r="I8" s="93">
        <v>1512</v>
      </c>
      <c r="J8" s="88">
        <v>0.73782892883304219</v>
      </c>
      <c r="K8" s="88">
        <v>0.74938108123668601</v>
      </c>
      <c r="L8" s="87">
        <v>-1.1552152403643823E-2</v>
      </c>
    </row>
    <row r="9" spans="1:17" x14ac:dyDescent="0.4">
      <c r="A9" s="38" t="s">
        <v>84</v>
      </c>
      <c r="B9" s="164">
        <v>30125</v>
      </c>
      <c r="C9" s="168">
        <v>31955</v>
      </c>
      <c r="D9" s="82">
        <v>0.94273196682835236</v>
      </c>
      <c r="E9" s="92">
        <v>-1830</v>
      </c>
      <c r="F9" s="168">
        <v>41878</v>
      </c>
      <c r="G9" s="168">
        <v>42045</v>
      </c>
      <c r="H9" s="82">
        <v>0.99602806516827214</v>
      </c>
      <c r="I9" s="92">
        <v>-167</v>
      </c>
      <c r="J9" s="82">
        <v>0.71935144944839768</v>
      </c>
      <c r="K9" s="82">
        <v>0.76001902723272685</v>
      </c>
      <c r="L9" s="81">
        <v>-4.0667577784329167E-2</v>
      </c>
    </row>
    <row r="10" spans="1:17" x14ac:dyDescent="0.4">
      <c r="A10" s="39" t="s">
        <v>86</v>
      </c>
      <c r="B10" s="164">
        <v>3378</v>
      </c>
      <c r="C10" s="168">
        <v>3296</v>
      </c>
      <c r="D10" s="84">
        <v>1.024878640776699</v>
      </c>
      <c r="E10" s="91">
        <v>82</v>
      </c>
      <c r="F10" s="168">
        <v>4000</v>
      </c>
      <c r="G10" s="168">
        <v>4000</v>
      </c>
      <c r="H10" s="84">
        <v>1</v>
      </c>
      <c r="I10" s="91">
        <v>0</v>
      </c>
      <c r="J10" s="84">
        <v>0.84450000000000003</v>
      </c>
      <c r="K10" s="84">
        <v>0.82399999999999995</v>
      </c>
      <c r="L10" s="89">
        <v>2.0500000000000074E-2</v>
      </c>
    </row>
    <row r="11" spans="1:17" x14ac:dyDescent="0.4">
      <c r="A11" s="39" t="s">
        <v>197</v>
      </c>
      <c r="B11" s="164">
        <v>5542</v>
      </c>
      <c r="C11" s="168">
        <v>4365</v>
      </c>
      <c r="D11" s="84">
        <v>1.2696449026345933</v>
      </c>
      <c r="E11" s="91">
        <v>1177</v>
      </c>
      <c r="F11" s="168">
        <v>6566</v>
      </c>
      <c r="G11" s="168">
        <v>6189</v>
      </c>
      <c r="H11" s="84">
        <v>1.0609145257715302</v>
      </c>
      <c r="I11" s="91">
        <v>377</v>
      </c>
      <c r="J11" s="84">
        <v>0.84404508071885476</v>
      </c>
      <c r="K11" s="84">
        <v>0.70528356761997091</v>
      </c>
      <c r="L11" s="89">
        <v>0.13876151309888385</v>
      </c>
    </row>
    <row r="12" spans="1:17" x14ac:dyDescent="0.4">
      <c r="A12" s="39" t="s">
        <v>82</v>
      </c>
      <c r="B12" s="164">
        <v>5038</v>
      </c>
      <c r="C12" s="168">
        <v>5271</v>
      </c>
      <c r="D12" s="84">
        <v>0.95579586416239803</v>
      </c>
      <c r="E12" s="91">
        <v>-233</v>
      </c>
      <c r="F12" s="168">
        <v>7656</v>
      </c>
      <c r="G12" s="168">
        <v>7656</v>
      </c>
      <c r="H12" s="84">
        <v>1</v>
      </c>
      <c r="I12" s="91">
        <v>0</v>
      </c>
      <c r="J12" s="84">
        <v>0.65804597701149425</v>
      </c>
      <c r="K12" s="84">
        <v>0.68847962382445138</v>
      </c>
      <c r="L12" s="89">
        <v>-3.0433646812957127E-2</v>
      </c>
    </row>
    <row r="13" spans="1:17" x14ac:dyDescent="0.4">
      <c r="A13" s="39" t="s">
        <v>83</v>
      </c>
      <c r="B13" s="164">
        <v>7892</v>
      </c>
      <c r="C13" s="168">
        <v>7177</v>
      </c>
      <c r="D13" s="84">
        <v>1.0996237982443917</v>
      </c>
      <c r="E13" s="91">
        <v>715</v>
      </c>
      <c r="F13" s="168">
        <v>9896</v>
      </c>
      <c r="G13" s="168">
        <v>9586</v>
      </c>
      <c r="H13" s="84">
        <v>1.0323388274567078</v>
      </c>
      <c r="I13" s="91">
        <v>310</v>
      </c>
      <c r="J13" s="84">
        <v>0.79749393694421988</v>
      </c>
      <c r="K13" s="84">
        <v>0.74869601502190697</v>
      </c>
      <c r="L13" s="89">
        <v>4.8797921922312915E-2</v>
      </c>
    </row>
    <row r="14" spans="1:17" x14ac:dyDescent="0.4">
      <c r="A14" s="41" t="s">
        <v>266</v>
      </c>
      <c r="B14" s="164">
        <v>402</v>
      </c>
      <c r="C14" s="168">
        <v>0</v>
      </c>
      <c r="D14" s="84" t="e">
        <v>#DIV/0!</v>
      </c>
      <c r="E14" s="91">
        <v>402</v>
      </c>
      <c r="F14" s="168">
        <v>992</v>
      </c>
      <c r="G14" s="168">
        <v>0</v>
      </c>
      <c r="H14" s="84" t="e">
        <v>#DIV/0!</v>
      </c>
      <c r="I14" s="91">
        <v>992</v>
      </c>
      <c r="J14" s="84">
        <v>0.40524193548387094</v>
      </c>
      <c r="K14" s="84" t="e">
        <v>#DIV/0!</v>
      </c>
      <c r="L14" s="89" t="e">
        <v>#DIV/0!</v>
      </c>
    </row>
    <row r="15" spans="1:17" x14ac:dyDescent="0.4">
      <c r="A15" s="41" t="s">
        <v>221</v>
      </c>
      <c r="B15" s="164">
        <v>0</v>
      </c>
      <c r="C15" s="168">
        <v>0</v>
      </c>
      <c r="D15" s="36" t="e">
        <v>#DIV/0!</v>
      </c>
      <c r="E15" s="49">
        <v>0</v>
      </c>
      <c r="F15" s="168">
        <v>0</v>
      </c>
      <c r="G15" s="168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8" customFormat="1" x14ac:dyDescent="0.4">
      <c r="A16" s="45" t="s">
        <v>220</v>
      </c>
      <c r="B16" s="164">
        <v>0</v>
      </c>
      <c r="C16" s="168">
        <v>0</v>
      </c>
      <c r="D16" s="84" t="e">
        <v>#DIV/0!</v>
      </c>
      <c r="E16" s="91">
        <v>0</v>
      </c>
      <c r="F16" s="168">
        <v>0</v>
      </c>
      <c r="G16" s="168">
        <v>0</v>
      </c>
      <c r="H16" s="36" t="e">
        <v>#DIV/0!</v>
      </c>
      <c r="I16" s="49">
        <v>0</v>
      </c>
      <c r="J16" s="36" t="e">
        <v>#DIV/0!</v>
      </c>
      <c r="K16" s="36" t="e">
        <v>#DIV/0!</v>
      </c>
      <c r="L16" s="35" t="e">
        <v>#DIV/0!</v>
      </c>
    </row>
    <row r="17" spans="1:12" x14ac:dyDescent="0.4">
      <c r="A17" s="45" t="s">
        <v>219</v>
      </c>
      <c r="B17" s="157">
        <v>0</v>
      </c>
      <c r="C17" s="157">
        <v>0</v>
      </c>
      <c r="D17" s="79" t="e">
        <v>#DIV/0!</v>
      </c>
      <c r="E17" s="70">
        <v>0</v>
      </c>
      <c r="F17" s="157">
        <v>0</v>
      </c>
      <c r="G17" s="157">
        <v>0</v>
      </c>
      <c r="H17" s="43" t="e">
        <v>#DIV/0!</v>
      </c>
      <c r="I17" s="54">
        <v>0</v>
      </c>
      <c r="J17" s="79" t="e">
        <v>#DIV/0!</v>
      </c>
      <c r="K17" s="86"/>
      <c r="L17" s="156"/>
    </row>
    <row r="18" spans="1:12" x14ac:dyDescent="0.4">
      <c r="A18" s="100" t="s">
        <v>218</v>
      </c>
      <c r="B18" s="185">
        <v>11166</v>
      </c>
      <c r="C18" s="185">
        <v>11714</v>
      </c>
      <c r="D18" s="88">
        <v>0.95321837117978492</v>
      </c>
      <c r="E18" s="93">
        <v>-548</v>
      </c>
      <c r="F18" s="172">
        <v>16338</v>
      </c>
      <c r="G18" s="172">
        <v>17163</v>
      </c>
      <c r="H18" s="88">
        <v>0.95193148051040033</v>
      </c>
      <c r="I18" s="93">
        <v>-825</v>
      </c>
      <c r="J18" s="88">
        <v>0.68343738523687114</v>
      </c>
      <c r="K18" s="88">
        <v>0.6825147118802074</v>
      </c>
      <c r="L18" s="87">
        <v>9.2267335666373906E-4</v>
      </c>
    </row>
    <row r="19" spans="1:12" x14ac:dyDescent="0.4">
      <c r="A19" s="38" t="s">
        <v>217</v>
      </c>
      <c r="B19" s="164">
        <v>0</v>
      </c>
      <c r="C19" s="168">
        <v>0</v>
      </c>
      <c r="D19" s="82" t="e">
        <v>#DIV/0!</v>
      </c>
      <c r="E19" s="92">
        <v>0</v>
      </c>
      <c r="F19" s="168">
        <v>0</v>
      </c>
      <c r="G19" s="168">
        <v>0</v>
      </c>
      <c r="H19" s="82" t="e">
        <v>#DIV/0!</v>
      </c>
      <c r="I19" s="92">
        <v>0</v>
      </c>
      <c r="J19" s="82" t="e">
        <v>#DIV/0!</v>
      </c>
      <c r="K19" s="82" t="e">
        <v>#DIV/0!</v>
      </c>
      <c r="L19" s="81" t="e">
        <v>#DIV/0!</v>
      </c>
    </row>
    <row r="20" spans="1:12" x14ac:dyDescent="0.4">
      <c r="A20" s="39" t="s">
        <v>197</v>
      </c>
      <c r="B20" s="164">
        <v>0</v>
      </c>
      <c r="C20" s="168">
        <v>694</v>
      </c>
      <c r="D20" s="84">
        <v>0</v>
      </c>
      <c r="E20" s="91">
        <v>-694</v>
      </c>
      <c r="F20" s="168">
        <v>0</v>
      </c>
      <c r="G20" s="168">
        <v>1200</v>
      </c>
      <c r="H20" s="84">
        <v>0</v>
      </c>
      <c r="I20" s="91">
        <v>-1200</v>
      </c>
      <c r="J20" s="84" t="e">
        <v>#DIV/0!</v>
      </c>
      <c r="K20" s="84">
        <v>0.57833333333333337</v>
      </c>
      <c r="L20" s="89" t="e">
        <v>#DIV/0!</v>
      </c>
    </row>
    <row r="21" spans="1:12" x14ac:dyDescent="0.4">
      <c r="A21" s="39" t="s">
        <v>188</v>
      </c>
      <c r="B21" s="164">
        <v>842</v>
      </c>
      <c r="C21" s="168">
        <v>737</v>
      </c>
      <c r="D21" s="84">
        <v>1.1424694708276797</v>
      </c>
      <c r="E21" s="91">
        <v>105</v>
      </c>
      <c r="F21" s="168">
        <v>1160</v>
      </c>
      <c r="G21" s="168">
        <v>1015</v>
      </c>
      <c r="H21" s="84">
        <v>1.1428571428571428</v>
      </c>
      <c r="I21" s="91">
        <v>145</v>
      </c>
      <c r="J21" s="84">
        <v>0.72586206896551719</v>
      </c>
      <c r="K21" s="84">
        <v>0.72610837438423648</v>
      </c>
      <c r="L21" s="89">
        <v>-2.4630541871928369E-4</v>
      </c>
    </row>
    <row r="22" spans="1:12" x14ac:dyDescent="0.4">
      <c r="A22" s="39" t="s">
        <v>216</v>
      </c>
      <c r="B22" s="164">
        <v>1583</v>
      </c>
      <c r="C22" s="168">
        <v>1380</v>
      </c>
      <c r="D22" s="84">
        <v>1.1471014492753624</v>
      </c>
      <c r="E22" s="91">
        <v>203</v>
      </c>
      <c r="F22" s="168">
        <v>2380</v>
      </c>
      <c r="G22" s="168">
        <v>2245</v>
      </c>
      <c r="H22" s="84">
        <v>1.0601336302895323</v>
      </c>
      <c r="I22" s="91">
        <v>135</v>
      </c>
      <c r="J22" s="84">
        <v>0.66512605042016804</v>
      </c>
      <c r="K22" s="84">
        <v>0.6146993318485523</v>
      </c>
      <c r="L22" s="89">
        <v>5.0426718571615736E-2</v>
      </c>
    </row>
    <row r="23" spans="1:12" x14ac:dyDescent="0.4">
      <c r="A23" s="39" t="s">
        <v>215</v>
      </c>
      <c r="B23" s="164">
        <v>774</v>
      </c>
      <c r="C23" s="168">
        <v>655</v>
      </c>
      <c r="D23" s="79">
        <v>1.1816793893129771</v>
      </c>
      <c r="E23" s="96">
        <v>119</v>
      </c>
      <c r="F23" s="168">
        <v>1180</v>
      </c>
      <c r="G23" s="168">
        <v>1195</v>
      </c>
      <c r="H23" s="79">
        <v>0.9874476987447699</v>
      </c>
      <c r="I23" s="96">
        <v>-15</v>
      </c>
      <c r="J23" s="79">
        <v>0.65593220338983049</v>
      </c>
      <c r="K23" s="79">
        <v>0.54811715481171552</v>
      </c>
      <c r="L23" s="78">
        <v>0.10781504857811497</v>
      </c>
    </row>
    <row r="24" spans="1:12" x14ac:dyDescent="0.4">
      <c r="A24" s="45" t="s">
        <v>214</v>
      </c>
      <c r="B24" s="164">
        <v>0</v>
      </c>
      <c r="C24" s="168">
        <v>0</v>
      </c>
      <c r="D24" s="84" t="e">
        <v>#DIV/0!</v>
      </c>
      <c r="E24" s="91">
        <v>0</v>
      </c>
      <c r="F24" s="168">
        <v>0</v>
      </c>
      <c r="G24" s="168">
        <v>0</v>
      </c>
      <c r="H24" s="84" t="e">
        <v>#DIV/0!</v>
      </c>
      <c r="I24" s="91">
        <v>0</v>
      </c>
      <c r="J24" s="84" t="e">
        <v>#DIV/0!</v>
      </c>
      <c r="K24" s="84" t="e">
        <v>#DIV/0!</v>
      </c>
      <c r="L24" s="89" t="e">
        <v>#DIV/0!</v>
      </c>
    </row>
    <row r="25" spans="1:12" x14ac:dyDescent="0.4">
      <c r="A25" s="45" t="s">
        <v>213</v>
      </c>
      <c r="B25" s="164">
        <v>656</v>
      </c>
      <c r="C25" s="168">
        <v>715</v>
      </c>
      <c r="D25" s="84">
        <v>0.91748251748251752</v>
      </c>
      <c r="E25" s="91">
        <v>-59</v>
      </c>
      <c r="F25" s="168">
        <v>1175</v>
      </c>
      <c r="G25" s="168">
        <v>1190</v>
      </c>
      <c r="H25" s="84">
        <v>0.98739495798319332</v>
      </c>
      <c r="I25" s="91">
        <v>-15</v>
      </c>
      <c r="J25" s="84">
        <v>0.55829787234042549</v>
      </c>
      <c r="K25" s="84">
        <v>0.60084033613445376</v>
      </c>
      <c r="L25" s="89">
        <v>-4.2542463794028262E-2</v>
      </c>
    </row>
    <row r="26" spans="1:12" x14ac:dyDescent="0.4">
      <c r="A26" s="39" t="s">
        <v>212</v>
      </c>
      <c r="B26" s="164">
        <v>565</v>
      </c>
      <c r="C26" s="168">
        <v>744</v>
      </c>
      <c r="D26" s="84">
        <v>0.75940860215053763</v>
      </c>
      <c r="E26" s="91">
        <v>-179</v>
      </c>
      <c r="F26" s="168">
        <v>1190</v>
      </c>
      <c r="G26" s="168">
        <v>1195</v>
      </c>
      <c r="H26" s="84">
        <v>0.99581589958159</v>
      </c>
      <c r="I26" s="91">
        <v>-5</v>
      </c>
      <c r="J26" s="84">
        <v>0.47478991596638653</v>
      </c>
      <c r="K26" s="84">
        <v>0.62259414225941423</v>
      </c>
      <c r="L26" s="89">
        <v>-0.1478042262930277</v>
      </c>
    </row>
    <row r="27" spans="1:12" x14ac:dyDescent="0.4">
      <c r="A27" s="39" t="s">
        <v>211</v>
      </c>
      <c r="B27" s="164">
        <v>795</v>
      </c>
      <c r="C27" s="168">
        <v>863</v>
      </c>
      <c r="D27" s="84">
        <v>0.92120509849362686</v>
      </c>
      <c r="E27" s="91">
        <v>-68</v>
      </c>
      <c r="F27" s="168">
        <v>1200</v>
      </c>
      <c r="G27" s="168">
        <v>1045</v>
      </c>
      <c r="H27" s="84">
        <v>1.1483253588516746</v>
      </c>
      <c r="I27" s="91">
        <v>155</v>
      </c>
      <c r="J27" s="84">
        <v>0.66249999999999998</v>
      </c>
      <c r="K27" s="84">
        <v>0.8258373205741627</v>
      </c>
      <c r="L27" s="89">
        <v>-0.16333732057416273</v>
      </c>
    </row>
    <row r="28" spans="1:12" x14ac:dyDescent="0.4">
      <c r="A28" s="39" t="s">
        <v>210</v>
      </c>
      <c r="B28" s="164">
        <v>776</v>
      </c>
      <c r="C28" s="168">
        <v>873</v>
      </c>
      <c r="D28" s="79">
        <v>0.88888888888888884</v>
      </c>
      <c r="E28" s="96">
        <v>-97</v>
      </c>
      <c r="F28" s="168">
        <v>1200</v>
      </c>
      <c r="G28" s="191">
        <v>1200</v>
      </c>
      <c r="H28" s="79">
        <v>1</v>
      </c>
      <c r="I28" s="96">
        <v>0</v>
      </c>
      <c r="J28" s="79">
        <v>0.64666666666666661</v>
      </c>
      <c r="K28" s="79">
        <v>0.72750000000000004</v>
      </c>
      <c r="L28" s="78">
        <v>-8.0833333333333424E-2</v>
      </c>
    </row>
    <row r="29" spans="1:12" x14ac:dyDescent="0.4">
      <c r="A29" s="45" t="s">
        <v>209</v>
      </c>
      <c r="B29" s="164">
        <v>0</v>
      </c>
      <c r="C29" s="168">
        <v>0</v>
      </c>
      <c r="D29" s="84" t="e">
        <v>#DIV/0!</v>
      </c>
      <c r="E29" s="91">
        <v>0</v>
      </c>
      <c r="F29" s="168">
        <v>0</v>
      </c>
      <c r="G29" s="191">
        <v>0</v>
      </c>
      <c r="H29" s="84" t="e">
        <v>#DIV/0!</v>
      </c>
      <c r="I29" s="91">
        <v>0</v>
      </c>
      <c r="J29" s="84" t="e">
        <v>#DIV/0!</v>
      </c>
      <c r="K29" s="84" t="e">
        <v>#DIV/0!</v>
      </c>
      <c r="L29" s="89" t="e">
        <v>#DIV/0!</v>
      </c>
    </row>
    <row r="30" spans="1:12" x14ac:dyDescent="0.4">
      <c r="A30" s="39" t="s">
        <v>208</v>
      </c>
      <c r="B30" s="164">
        <v>985</v>
      </c>
      <c r="C30" s="168">
        <v>989</v>
      </c>
      <c r="D30" s="84">
        <v>0.99595551061678467</v>
      </c>
      <c r="E30" s="91">
        <v>-4</v>
      </c>
      <c r="F30" s="168">
        <v>1180</v>
      </c>
      <c r="G30" s="191">
        <v>1200</v>
      </c>
      <c r="H30" s="84">
        <v>0.98333333333333328</v>
      </c>
      <c r="I30" s="91">
        <v>-20</v>
      </c>
      <c r="J30" s="84">
        <v>0.8347457627118644</v>
      </c>
      <c r="K30" s="84">
        <v>0.82416666666666671</v>
      </c>
      <c r="L30" s="89">
        <v>1.0579096045197689E-2</v>
      </c>
    </row>
    <row r="31" spans="1:12" x14ac:dyDescent="0.4">
      <c r="A31" s="45" t="s">
        <v>207</v>
      </c>
      <c r="B31" s="164">
        <v>0</v>
      </c>
      <c r="C31" s="168">
        <v>0</v>
      </c>
      <c r="D31" s="79" t="e">
        <v>#DIV/0!</v>
      </c>
      <c r="E31" s="96">
        <v>0</v>
      </c>
      <c r="F31" s="168">
        <v>0</v>
      </c>
      <c r="G31" s="168">
        <v>0</v>
      </c>
      <c r="H31" s="79" t="e">
        <v>#DIV/0!</v>
      </c>
      <c r="I31" s="96">
        <v>0</v>
      </c>
      <c r="J31" s="79" t="e">
        <v>#DIV/0!</v>
      </c>
      <c r="K31" s="79" t="e">
        <v>#DIV/0!</v>
      </c>
      <c r="L31" s="78" t="e">
        <v>#DIV/0!</v>
      </c>
    </row>
    <row r="32" spans="1:12" x14ac:dyDescent="0.4">
      <c r="A32" s="45" t="s">
        <v>206</v>
      </c>
      <c r="B32" s="162">
        <v>976</v>
      </c>
      <c r="C32" s="161">
        <v>944</v>
      </c>
      <c r="D32" s="79">
        <v>1.0338983050847457</v>
      </c>
      <c r="E32" s="96">
        <v>32</v>
      </c>
      <c r="F32" s="168">
        <v>1200</v>
      </c>
      <c r="G32" s="161">
        <v>1190</v>
      </c>
      <c r="H32" s="79">
        <v>1.0084033613445378</v>
      </c>
      <c r="I32" s="96">
        <v>10</v>
      </c>
      <c r="J32" s="79">
        <v>0.81333333333333335</v>
      </c>
      <c r="K32" s="79">
        <v>0.79327731092436971</v>
      </c>
      <c r="L32" s="78">
        <v>2.0056022408963647E-2</v>
      </c>
    </row>
    <row r="33" spans="1:12" x14ac:dyDescent="0.4">
      <c r="A33" s="39" t="s">
        <v>205</v>
      </c>
      <c r="B33" s="160">
        <v>709</v>
      </c>
      <c r="C33" s="159">
        <v>890</v>
      </c>
      <c r="D33" s="84">
        <v>0.79662921348314608</v>
      </c>
      <c r="E33" s="91">
        <v>-181</v>
      </c>
      <c r="F33" s="168">
        <v>1200</v>
      </c>
      <c r="G33" s="159">
        <v>1200</v>
      </c>
      <c r="H33" s="84">
        <v>1</v>
      </c>
      <c r="I33" s="91">
        <v>0</v>
      </c>
      <c r="J33" s="84">
        <v>0.59083333333333332</v>
      </c>
      <c r="K33" s="84">
        <v>0.7416666666666667</v>
      </c>
      <c r="L33" s="89">
        <v>-0.15083333333333337</v>
      </c>
    </row>
    <row r="34" spans="1:12" x14ac:dyDescent="0.4">
      <c r="A34" s="45" t="s">
        <v>204</v>
      </c>
      <c r="B34" s="162">
        <v>2505</v>
      </c>
      <c r="C34" s="161">
        <v>2230</v>
      </c>
      <c r="D34" s="79">
        <v>1.1233183856502242</v>
      </c>
      <c r="E34" s="96">
        <v>275</v>
      </c>
      <c r="F34" s="161">
        <v>3273</v>
      </c>
      <c r="G34" s="161">
        <v>3288</v>
      </c>
      <c r="H34" s="79">
        <v>0.99543795620437958</v>
      </c>
      <c r="I34" s="96">
        <v>-15</v>
      </c>
      <c r="J34" s="79">
        <v>0.7653528872593951</v>
      </c>
      <c r="K34" s="79">
        <v>0.67822384428223847</v>
      </c>
      <c r="L34" s="78">
        <v>8.7129042977156623E-2</v>
      </c>
    </row>
    <row r="35" spans="1:12" x14ac:dyDescent="0.4">
      <c r="A35" s="100" t="s">
        <v>203</v>
      </c>
      <c r="B35" s="185">
        <v>366</v>
      </c>
      <c r="C35" s="172">
        <v>391</v>
      </c>
      <c r="D35" s="88">
        <v>0.93606138107416881</v>
      </c>
      <c r="E35" s="93">
        <v>-25</v>
      </c>
      <c r="F35" s="172">
        <v>712</v>
      </c>
      <c r="G35" s="172">
        <v>661</v>
      </c>
      <c r="H35" s="88">
        <v>1.0771558245083208</v>
      </c>
      <c r="I35" s="93">
        <v>51</v>
      </c>
      <c r="J35" s="88">
        <v>0.5140449438202247</v>
      </c>
      <c r="K35" s="88">
        <v>0.59152798789712557</v>
      </c>
      <c r="L35" s="87">
        <v>-7.7483044076900875E-2</v>
      </c>
    </row>
    <row r="36" spans="1:12" x14ac:dyDescent="0.4">
      <c r="A36" s="38" t="s">
        <v>202</v>
      </c>
      <c r="B36" s="164">
        <v>162</v>
      </c>
      <c r="C36" s="168">
        <v>220</v>
      </c>
      <c r="D36" s="82">
        <v>0.73636363636363633</v>
      </c>
      <c r="E36" s="92">
        <v>-58</v>
      </c>
      <c r="F36" s="168">
        <v>400</v>
      </c>
      <c r="G36" s="168">
        <v>311</v>
      </c>
      <c r="H36" s="82">
        <v>1.2861736334405145</v>
      </c>
      <c r="I36" s="92">
        <v>89</v>
      </c>
      <c r="J36" s="82">
        <v>0.40500000000000003</v>
      </c>
      <c r="K36" s="82">
        <v>0.707395498392283</v>
      </c>
      <c r="L36" s="81">
        <v>-0.30239549839228297</v>
      </c>
    </row>
    <row r="37" spans="1:12" x14ac:dyDescent="0.4">
      <c r="A37" s="39" t="s">
        <v>201</v>
      </c>
      <c r="B37" s="164">
        <v>204</v>
      </c>
      <c r="C37" s="168">
        <v>171</v>
      </c>
      <c r="D37" s="84">
        <v>1.1929824561403508</v>
      </c>
      <c r="E37" s="91">
        <v>33</v>
      </c>
      <c r="F37" s="168">
        <v>312</v>
      </c>
      <c r="G37" s="168">
        <v>350</v>
      </c>
      <c r="H37" s="84">
        <v>0.89142857142857146</v>
      </c>
      <c r="I37" s="91">
        <v>-38</v>
      </c>
      <c r="J37" s="84">
        <v>0.65384615384615385</v>
      </c>
      <c r="K37" s="84">
        <v>0.48857142857142855</v>
      </c>
      <c r="L37" s="89">
        <v>0.16527472527472531</v>
      </c>
    </row>
    <row r="38" spans="1:12" s="58" customFormat="1" x14ac:dyDescent="0.4">
      <c r="A38" s="66" t="s">
        <v>85</v>
      </c>
      <c r="B38" s="137">
        <v>67188</v>
      </c>
      <c r="C38" s="137">
        <v>64358</v>
      </c>
      <c r="D38" s="76">
        <v>1.0439727772771061</v>
      </c>
      <c r="E38" s="77">
        <v>2830</v>
      </c>
      <c r="F38" s="137">
        <v>92380</v>
      </c>
      <c r="G38" s="137">
        <v>92997</v>
      </c>
      <c r="H38" s="76">
        <v>0.99336537737776487</v>
      </c>
      <c r="I38" s="77">
        <v>-617</v>
      </c>
      <c r="J38" s="76">
        <v>0.72730028144620051</v>
      </c>
      <c r="K38" s="76">
        <v>0.69204382937083997</v>
      </c>
      <c r="L38" s="90">
        <v>3.5256452075360545E-2</v>
      </c>
    </row>
    <row r="39" spans="1:12" s="58" customFormat="1" x14ac:dyDescent="0.4">
      <c r="A39" s="100" t="s">
        <v>200</v>
      </c>
      <c r="B39" s="190">
        <v>66465</v>
      </c>
      <c r="C39" s="171">
        <v>64358</v>
      </c>
      <c r="D39" s="76">
        <v>1.0327387426582555</v>
      </c>
      <c r="E39" s="189">
        <v>2107</v>
      </c>
      <c r="F39" s="190">
        <v>91194</v>
      </c>
      <c r="G39" s="171">
        <v>92997</v>
      </c>
      <c r="H39" s="76">
        <v>0.98061227781541338</v>
      </c>
      <c r="I39" s="189">
        <v>-1803</v>
      </c>
      <c r="J39" s="76">
        <v>0.72883084413448251</v>
      </c>
      <c r="K39" s="76">
        <v>0.69204382937083997</v>
      </c>
      <c r="L39" s="90">
        <v>3.6787014763642545E-2</v>
      </c>
    </row>
    <row r="40" spans="1:12" x14ac:dyDescent="0.4">
      <c r="A40" s="39" t="s">
        <v>84</v>
      </c>
      <c r="B40" s="188">
        <v>26285</v>
      </c>
      <c r="C40" s="187">
        <v>25789</v>
      </c>
      <c r="D40" s="97">
        <v>1.0192330063205242</v>
      </c>
      <c r="E40" s="96">
        <v>496</v>
      </c>
      <c r="F40" s="186">
        <v>34694</v>
      </c>
      <c r="G40" s="186">
        <v>35303</v>
      </c>
      <c r="H40" s="79">
        <v>0.98274934141574366</v>
      </c>
      <c r="I40" s="91">
        <v>-609</v>
      </c>
      <c r="J40" s="84">
        <v>0.75762379662189427</v>
      </c>
      <c r="K40" s="84">
        <v>0.73050448970342463</v>
      </c>
      <c r="L40" s="89">
        <v>2.7119306918469643E-2</v>
      </c>
    </row>
    <row r="41" spans="1:12" x14ac:dyDescent="0.4">
      <c r="A41" s="39" t="s">
        <v>199</v>
      </c>
      <c r="B41" s="160">
        <v>1135</v>
      </c>
      <c r="C41" s="159">
        <v>1192</v>
      </c>
      <c r="D41" s="82">
        <v>0.95218120805369133</v>
      </c>
      <c r="E41" s="96">
        <v>-57</v>
      </c>
      <c r="F41" s="160">
        <v>1728</v>
      </c>
      <c r="G41" s="160">
        <v>1728</v>
      </c>
      <c r="H41" s="79">
        <v>1</v>
      </c>
      <c r="I41" s="91">
        <v>0</v>
      </c>
      <c r="J41" s="84">
        <v>0.65682870370370372</v>
      </c>
      <c r="K41" s="84">
        <v>0.68981481481481477</v>
      </c>
      <c r="L41" s="89">
        <v>-3.2986111111111049E-2</v>
      </c>
    </row>
    <row r="42" spans="1:12" x14ac:dyDescent="0.4">
      <c r="A42" s="39" t="s">
        <v>198</v>
      </c>
      <c r="B42" s="160">
        <v>3667</v>
      </c>
      <c r="C42" s="159">
        <v>3799</v>
      </c>
      <c r="D42" s="82">
        <v>0.96525401421426693</v>
      </c>
      <c r="E42" s="96">
        <v>-132</v>
      </c>
      <c r="F42" s="160">
        <v>4112</v>
      </c>
      <c r="G42" s="160">
        <v>4112</v>
      </c>
      <c r="H42" s="79">
        <v>1</v>
      </c>
      <c r="I42" s="91">
        <v>0</v>
      </c>
      <c r="J42" s="84">
        <v>0.8917801556420234</v>
      </c>
      <c r="K42" s="84">
        <v>0.92388132295719849</v>
      </c>
      <c r="L42" s="89">
        <v>-3.2101167315175094E-2</v>
      </c>
    </row>
    <row r="43" spans="1:12" x14ac:dyDescent="0.4">
      <c r="A43" s="45" t="s">
        <v>197</v>
      </c>
      <c r="B43" s="160">
        <v>4364</v>
      </c>
      <c r="C43" s="159">
        <v>4494</v>
      </c>
      <c r="D43" s="82">
        <v>0.97107254116599906</v>
      </c>
      <c r="E43" s="96">
        <v>-130</v>
      </c>
      <c r="F43" s="162">
        <v>6791</v>
      </c>
      <c r="G43" s="162">
        <v>8568</v>
      </c>
      <c r="H43" s="79">
        <v>0.79260037348272638</v>
      </c>
      <c r="I43" s="91">
        <v>-1777</v>
      </c>
      <c r="J43" s="84">
        <v>0.64261522603445742</v>
      </c>
      <c r="K43" s="84">
        <v>0.52450980392156865</v>
      </c>
      <c r="L43" s="89">
        <v>0.11810542211288877</v>
      </c>
    </row>
    <row r="44" spans="1:12" x14ac:dyDescent="0.4">
      <c r="A44" s="45" t="s">
        <v>196</v>
      </c>
      <c r="B44" s="162">
        <v>3562</v>
      </c>
      <c r="C44" s="161">
        <v>3570</v>
      </c>
      <c r="D44" s="82">
        <v>0.99775910364145659</v>
      </c>
      <c r="E44" s="96">
        <v>-8</v>
      </c>
      <c r="F44" s="158">
        <v>4816</v>
      </c>
      <c r="G44" s="158">
        <v>5648</v>
      </c>
      <c r="H44" s="79">
        <v>0.85269121813031157</v>
      </c>
      <c r="I44" s="91">
        <v>-832</v>
      </c>
      <c r="J44" s="84">
        <v>0.73961794019933558</v>
      </c>
      <c r="K44" s="84">
        <v>0.63208215297450421</v>
      </c>
      <c r="L44" s="89">
        <v>0.10753578722483137</v>
      </c>
    </row>
    <row r="45" spans="1:12" x14ac:dyDescent="0.4">
      <c r="A45" s="39" t="s">
        <v>82</v>
      </c>
      <c r="B45" s="160">
        <v>9965</v>
      </c>
      <c r="C45" s="159">
        <v>10501</v>
      </c>
      <c r="D45" s="82">
        <v>0.94895724216741262</v>
      </c>
      <c r="E45" s="96">
        <v>-536</v>
      </c>
      <c r="F45" s="160">
        <v>13867</v>
      </c>
      <c r="G45" s="160">
        <v>13905</v>
      </c>
      <c r="H45" s="79">
        <v>0.99726717008270405</v>
      </c>
      <c r="I45" s="91">
        <v>-38</v>
      </c>
      <c r="J45" s="84">
        <v>0.71861253335256359</v>
      </c>
      <c r="K45" s="84">
        <v>0.7551959726717008</v>
      </c>
      <c r="L45" s="89">
        <v>-3.6583439319137212E-2</v>
      </c>
    </row>
    <row r="46" spans="1:12" x14ac:dyDescent="0.4">
      <c r="A46" s="39" t="s">
        <v>83</v>
      </c>
      <c r="B46" s="162">
        <v>5371</v>
      </c>
      <c r="C46" s="161">
        <v>5737</v>
      </c>
      <c r="D46" s="86">
        <v>0.93620359072686077</v>
      </c>
      <c r="E46" s="96">
        <v>-366</v>
      </c>
      <c r="F46" s="160">
        <v>7751</v>
      </c>
      <c r="G46" s="160">
        <v>8640</v>
      </c>
      <c r="H46" s="79">
        <v>0.89710648148148153</v>
      </c>
      <c r="I46" s="91">
        <v>-889</v>
      </c>
      <c r="J46" s="84">
        <v>0.69294284608437617</v>
      </c>
      <c r="K46" s="84">
        <v>0.66400462962962958</v>
      </c>
      <c r="L46" s="89">
        <v>2.893821645474659E-2</v>
      </c>
    </row>
    <row r="47" spans="1:12" x14ac:dyDescent="0.4">
      <c r="A47" s="39" t="s">
        <v>81</v>
      </c>
      <c r="B47" s="160">
        <v>1697</v>
      </c>
      <c r="C47" s="159">
        <v>1667</v>
      </c>
      <c r="D47" s="84">
        <v>1.0179964007198561</v>
      </c>
      <c r="E47" s="96">
        <v>30</v>
      </c>
      <c r="F47" s="164">
        <v>2160</v>
      </c>
      <c r="G47" s="164">
        <v>2160</v>
      </c>
      <c r="H47" s="79">
        <v>1</v>
      </c>
      <c r="I47" s="91">
        <v>0</v>
      </c>
      <c r="J47" s="84">
        <v>0.7856481481481481</v>
      </c>
      <c r="K47" s="84">
        <v>0.77175925925925926</v>
      </c>
      <c r="L47" s="89">
        <v>1.388888888888884E-2</v>
      </c>
    </row>
    <row r="48" spans="1:12" x14ac:dyDescent="0.4">
      <c r="A48" s="39" t="s">
        <v>195</v>
      </c>
      <c r="B48" s="162">
        <v>935</v>
      </c>
      <c r="C48" s="161">
        <v>644</v>
      </c>
      <c r="D48" s="82">
        <v>1.4518633540372672</v>
      </c>
      <c r="E48" s="96">
        <v>291</v>
      </c>
      <c r="F48" s="162">
        <v>1058</v>
      </c>
      <c r="G48" s="160">
        <v>1328</v>
      </c>
      <c r="H48" s="79">
        <v>0.79668674698795183</v>
      </c>
      <c r="I48" s="91">
        <v>-270</v>
      </c>
      <c r="J48" s="84">
        <v>0.88374291115311909</v>
      </c>
      <c r="K48" s="84">
        <v>0.48493975903614456</v>
      </c>
      <c r="L48" s="89">
        <v>0.39880315211697454</v>
      </c>
    </row>
    <row r="49" spans="1:12" x14ac:dyDescent="0.4">
      <c r="A49" s="39" t="s">
        <v>194</v>
      </c>
      <c r="B49" s="162">
        <v>864</v>
      </c>
      <c r="C49" s="159">
        <v>0</v>
      </c>
      <c r="D49" s="84" t="e">
        <v>#DIV/0!</v>
      </c>
      <c r="E49" s="96">
        <v>864</v>
      </c>
      <c r="F49" s="160">
        <v>960</v>
      </c>
      <c r="G49" s="158">
        <v>0</v>
      </c>
      <c r="H49" s="79" t="e">
        <v>#DIV/0!</v>
      </c>
      <c r="I49" s="91">
        <v>960</v>
      </c>
      <c r="J49" s="84">
        <v>0.9</v>
      </c>
      <c r="K49" s="84" t="e">
        <v>#DIV/0!</v>
      </c>
      <c r="L49" s="89" t="e">
        <v>#DIV/0!</v>
      </c>
    </row>
    <row r="50" spans="1:12" x14ac:dyDescent="0.4">
      <c r="A50" s="39" t="s">
        <v>80</v>
      </c>
      <c r="B50" s="160">
        <v>2854</v>
      </c>
      <c r="C50" s="159">
        <v>1740</v>
      </c>
      <c r="D50" s="82">
        <v>1.6402298850574712</v>
      </c>
      <c r="E50" s="96">
        <v>1114</v>
      </c>
      <c r="F50" s="160">
        <v>4320</v>
      </c>
      <c r="G50" s="160">
        <v>2160</v>
      </c>
      <c r="H50" s="79">
        <v>2</v>
      </c>
      <c r="I50" s="91">
        <v>2160</v>
      </c>
      <c r="J50" s="84">
        <v>0.6606481481481481</v>
      </c>
      <c r="K50" s="84">
        <v>0.80555555555555558</v>
      </c>
      <c r="L50" s="89">
        <v>-0.14490740740740748</v>
      </c>
    </row>
    <row r="51" spans="1:12" x14ac:dyDescent="0.4">
      <c r="A51" s="45" t="s">
        <v>78</v>
      </c>
      <c r="B51" s="162">
        <v>775</v>
      </c>
      <c r="C51" s="161">
        <v>1305</v>
      </c>
      <c r="D51" s="82">
        <v>0.5938697318007663</v>
      </c>
      <c r="E51" s="96">
        <v>-530</v>
      </c>
      <c r="F51" s="160">
        <v>976</v>
      </c>
      <c r="G51" s="160">
        <v>2160</v>
      </c>
      <c r="H51" s="79">
        <v>0.45185185185185184</v>
      </c>
      <c r="I51" s="91">
        <v>-1184</v>
      </c>
      <c r="J51" s="84">
        <v>0.79405737704918034</v>
      </c>
      <c r="K51" s="79">
        <v>0.60416666666666663</v>
      </c>
      <c r="L51" s="78">
        <v>0.18989071038251371</v>
      </c>
    </row>
    <row r="52" spans="1:12" x14ac:dyDescent="0.4">
      <c r="A52" s="39" t="s">
        <v>79</v>
      </c>
      <c r="B52" s="159">
        <v>1403</v>
      </c>
      <c r="C52" s="159">
        <v>1083</v>
      </c>
      <c r="D52" s="82">
        <v>1.2954755309325947</v>
      </c>
      <c r="E52" s="91">
        <v>320</v>
      </c>
      <c r="F52" s="162">
        <v>2159</v>
      </c>
      <c r="G52" s="162">
        <v>2160</v>
      </c>
      <c r="H52" s="84">
        <v>0.999537037037037</v>
      </c>
      <c r="I52" s="91">
        <v>-1</v>
      </c>
      <c r="J52" s="84">
        <v>0.64983788791106989</v>
      </c>
      <c r="K52" s="84">
        <v>0.50138888888888888</v>
      </c>
      <c r="L52" s="89">
        <v>0.14844899902218101</v>
      </c>
    </row>
    <row r="53" spans="1:12" x14ac:dyDescent="0.4">
      <c r="A53" s="39" t="s">
        <v>75</v>
      </c>
      <c r="B53" s="160">
        <v>1687</v>
      </c>
      <c r="C53" s="159">
        <v>1533</v>
      </c>
      <c r="D53" s="82">
        <v>1.1004566210045663</v>
      </c>
      <c r="E53" s="91">
        <v>154</v>
      </c>
      <c r="F53" s="160">
        <v>2922</v>
      </c>
      <c r="G53" s="160">
        <v>2865</v>
      </c>
      <c r="H53" s="84">
        <v>1.0198952879581151</v>
      </c>
      <c r="I53" s="91">
        <v>57</v>
      </c>
      <c r="J53" s="84">
        <v>0.57734428473648192</v>
      </c>
      <c r="K53" s="84">
        <v>0.53507853403141359</v>
      </c>
      <c r="L53" s="89">
        <v>4.2265750705068328E-2</v>
      </c>
    </row>
    <row r="54" spans="1:12" x14ac:dyDescent="0.4">
      <c r="A54" s="39" t="s">
        <v>77</v>
      </c>
      <c r="B54" s="162">
        <v>564</v>
      </c>
      <c r="C54" s="161">
        <v>560</v>
      </c>
      <c r="D54" s="82">
        <v>1.0071428571428571</v>
      </c>
      <c r="E54" s="91">
        <v>4</v>
      </c>
      <c r="F54" s="160">
        <v>960</v>
      </c>
      <c r="G54" s="160">
        <v>932</v>
      </c>
      <c r="H54" s="84">
        <v>1.0300429184549356</v>
      </c>
      <c r="I54" s="91">
        <v>28</v>
      </c>
      <c r="J54" s="84">
        <v>0.58750000000000002</v>
      </c>
      <c r="K54" s="84">
        <v>0.60085836909871249</v>
      </c>
      <c r="L54" s="89">
        <v>-1.3358369098712464E-2</v>
      </c>
    </row>
    <row r="55" spans="1:12" x14ac:dyDescent="0.4">
      <c r="A55" s="39" t="s">
        <v>76</v>
      </c>
      <c r="B55" s="160">
        <v>743</v>
      </c>
      <c r="C55" s="159">
        <v>744</v>
      </c>
      <c r="D55" s="82">
        <v>0.99865591397849462</v>
      </c>
      <c r="E55" s="91">
        <v>-1</v>
      </c>
      <c r="F55" s="162">
        <v>960</v>
      </c>
      <c r="G55" s="162">
        <v>1328</v>
      </c>
      <c r="H55" s="84">
        <v>0.72289156626506024</v>
      </c>
      <c r="I55" s="91">
        <v>-368</v>
      </c>
      <c r="J55" s="84">
        <v>0.7739583333333333</v>
      </c>
      <c r="K55" s="84">
        <v>0.56024096385542166</v>
      </c>
      <c r="L55" s="89">
        <v>0.21371736947791165</v>
      </c>
    </row>
    <row r="56" spans="1:12" x14ac:dyDescent="0.4">
      <c r="A56" s="41" t="s">
        <v>246</v>
      </c>
      <c r="B56" s="158">
        <v>594</v>
      </c>
      <c r="C56" s="157">
        <v>0</v>
      </c>
      <c r="D56" s="86" t="e">
        <v>#DIV/0!</v>
      </c>
      <c r="E56" s="96">
        <v>594</v>
      </c>
      <c r="F56" s="157">
        <v>960</v>
      </c>
      <c r="G56" s="158">
        <v>0</v>
      </c>
      <c r="H56" s="79" t="e">
        <v>#DIV/0!</v>
      </c>
      <c r="I56" s="96">
        <v>960</v>
      </c>
      <c r="J56" s="79">
        <v>0.61875000000000002</v>
      </c>
      <c r="K56" s="79" t="e">
        <v>#DIV/0!</v>
      </c>
      <c r="L56" s="78" t="e">
        <v>#DIV/0!</v>
      </c>
    </row>
    <row r="57" spans="1:12" x14ac:dyDescent="0.4">
      <c r="A57" s="100" t="s">
        <v>192</v>
      </c>
      <c r="B57" s="185">
        <v>723</v>
      </c>
      <c r="C57" s="185">
        <v>0</v>
      </c>
      <c r="D57" s="88" t="e">
        <v>#DIV/0!</v>
      </c>
      <c r="E57" s="93">
        <v>723</v>
      </c>
      <c r="F57" s="185">
        <v>1186</v>
      </c>
      <c r="G57" s="185">
        <v>0</v>
      </c>
      <c r="H57" s="88" t="e">
        <v>#DIV/0!</v>
      </c>
      <c r="I57" s="93">
        <v>1186</v>
      </c>
      <c r="J57" s="88">
        <v>0.60961214165261379</v>
      </c>
      <c r="K57" s="88" t="e">
        <v>#DIV/0!</v>
      </c>
      <c r="L57" s="87" t="e">
        <v>#DIV/0!</v>
      </c>
    </row>
    <row r="58" spans="1:12" x14ac:dyDescent="0.4">
      <c r="A58" s="41" t="s">
        <v>245</v>
      </c>
      <c r="B58" s="221">
        <v>161</v>
      </c>
      <c r="C58" s="221"/>
      <c r="D58" s="82" t="e">
        <v>#DIV/0!</v>
      </c>
      <c r="E58" s="92">
        <v>161</v>
      </c>
      <c r="F58" s="221">
        <v>239</v>
      </c>
      <c r="G58" s="221"/>
      <c r="H58" s="82" t="e">
        <v>#DIV/0!</v>
      </c>
      <c r="I58" s="92">
        <v>239</v>
      </c>
      <c r="J58" s="82">
        <v>0.67364016736401677</v>
      </c>
      <c r="K58" s="82" t="e">
        <v>#DIV/0!</v>
      </c>
      <c r="L58" s="81" t="e">
        <v>#DIV/0!</v>
      </c>
    </row>
    <row r="59" spans="1:12" x14ac:dyDescent="0.4">
      <c r="A59" s="39" t="s">
        <v>244</v>
      </c>
      <c r="B59" s="183">
        <v>138</v>
      </c>
      <c r="C59" s="183"/>
      <c r="D59" s="82" t="e">
        <v>#DIV/0!</v>
      </c>
      <c r="E59" s="92">
        <v>138</v>
      </c>
      <c r="F59" s="183">
        <v>223</v>
      </c>
      <c r="G59" s="183"/>
      <c r="H59" s="82" t="e">
        <v>#DIV/0!</v>
      </c>
      <c r="I59" s="92">
        <v>223</v>
      </c>
      <c r="J59" s="82">
        <v>0.6188340807174888</v>
      </c>
      <c r="K59" s="82" t="e">
        <v>#DIV/0!</v>
      </c>
      <c r="L59" s="81" t="e">
        <v>#DIV/0!</v>
      </c>
    </row>
    <row r="60" spans="1:12" x14ac:dyDescent="0.4">
      <c r="A60" s="38" t="s">
        <v>191</v>
      </c>
      <c r="B60" s="184">
        <v>133</v>
      </c>
      <c r="C60" s="138"/>
      <c r="D60" s="82" t="e">
        <v>#DIV/0!</v>
      </c>
      <c r="E60" s="92">
        <v>133</v>
      </c>
      <c r="F60" s="138">
        <v>240</v>
      </c>
      <c r="G60" s="184"/>
      <c r="H60" s="82" t="e">
        <v>#DIV/0!</v>
      </c>
      <c r="I60" s="92">
        <v>240</v>
      </c>
      <c r="J60" s="82">
        <v>0.5541666666666667</v>
      </c>
      <c r="K60" s="82" t="e">
        <v>#DIV/0!</v>
      </c>
      <c r="L60" s="81" t="e">
        <v>#DIV/0!</v>
      </c>
    </row>
    <row r="61" spans="1:12" x14ac:dyDescent="0.4">
      <c r="A61" s="34" t="s">
        <v>190</v>
      </c>
      <c r="B61" s="183">
        <v>291</v>
      </c>
      <c r="C61" s="126"/>
      <c r="D61" s="82" t="e">
        <v>#DIV/0!</v>
      </c>
      <c r="E61" s="91">
        <v>291</v>
      </c>
      <c r="F61" s="119">
        <v>484</v>
      </c>
      <c r="G61" s="182"/>
      <c r="H61" s="84" t="e">
        <v>#DIV/0!</v>
      </c>
      <c r="I61" s="91">
        <v>484</v>
      </c>
      <c r="J61" s="84">
        <v>0.60123966942148765</v>
      </c>
      <c r="K61" s="84" t="e">
        <v>#DIV/0!</v>
      </c>
      <c r="L61" s="89" t="e">
        <v>#DIV/0!</v>
      </c>
    </row>
    <row r="62" spans="1:12" x14ac:dyDescent="0.4">
      <c r="A62" s="66" t="s">
        <v>93</v>
      </c>
      <c r="B62" s="155"/>
      <c r="C62" s="155"/>
      <c r="D62" s="153"/>
      <c r="E62" s="154"/>
      <c r="F62" s="155"/>
      <c r="G62" s="155"/>
      <c r="H62" s="153"/>
      <c r="I62" s="154"/>
      <c r="J62" s="153"/>
      <c r="K62" s="153"/>
      <c r="L62" s="152"/>
    </row>
    <row r="63" spans="1:12" x14ac:dyDescent="0.4">
      <c r="A63" s="113" t="s">
        <v>189</v>
      </c>
      <c r="B63" s="181"/>
      <c r="C63" s="180"/>
      <c r="D63" s="179"/>
      <c r="E63" s="178"/>
      <c r="F63" s="181"/>
      <c r="G63" s="180"/>
      <c r="H63" s="179"/>
      <c r="I63" s="178"/>
      <c r="J63" s="177"/>
      <c r="K63" s="177"/>
      <c r="L63" s="176"/>
    </row>
    <row r="64" spans="1:12" s="28" customFormat="1" x14ac:dyDescent="0.4">
      <c r="A64" s="45" t="s">
        <v>188</v>
      </c>
      <c r="B64" s="237"/>
      <c r="C64" s="236"/>
      <c r="D64" s="235"/>
      <c r="E64" s="234"/>
      <c r="F64" s="237"/>
      <c r="G64" s="236"/>
      <c r="H64" s="235"/>
      <c r="I64" s="234"/>
      <c r="J64" s="233"/>
      <c r="K64" s="233"/>
      <c r="L64" s="232"/>
    </row>
    <row r="65" spans="1:12" s="28" customFormat="1" x14ac:dyDescent="0.4">
      <c r="A65" s="34" t="s">
        <v>256</v>
      </c>
      <c r="B65" s="106"/>
      <c r="C65" s="105"/>
      <c r="D65" s="104"/>
      <c r="E65" s="103"/>
      <c r="F65" s="106"/>
      <c r="G65" s="105"/>
      <c r="H65" s="104"/>
      <c r="I65" s="103"/>
      <c r="J65" s="102"/>
      <c r="K65" s="102"/>
      <c r="L65" s="101"/>
    </row>
    <row r="66" spans="1:12" s="28" customFormat="1" x14ac:dyDescent="0.4">
      <c r="A66" s="66" t="s">
        <v>187</v>
      </c>
      <c r="B66" s="213"/>
      <c r="C66" s="212"/>
      <c r="D66" s="211"/>
      <c r="E66" s="210"/>
      <c r="F66" s="213"/>
      <c r="G66" s="212"/>
      <c r="H66" s="211"/>
      <c r="I66" s="210"/>
      <c r="J66" s="209"/>
      <c r="K66" s="209"/>
      <c r="L66" s="208"/>
    </row>
    <row r="67" spans="1:12" s="28" customFormat="1" x14ac:dyDescent="0.4">
      <c r="A67" s="151" t="s">
        <v>265</v>
      </c>
      <c r="B67" s="214"/>
      <c r="C67" s="212"/>
      <c r="D67" s="211"/>
      <c r="E67" s="210"/>
      <c r="F67" s="213"/>
      <c r="G67" s="212"/>
      <c r="H67" s="211"/>
      <c r="I67" s="210"/>
      <c r="J67" s="209"/>
      <c r="K67" s="209"/>
      <c r="L67" s="208"/>
    </row>
    <row r="68" spans="1:12" x14ac:dyDescent="0.4">
      <c r="A68" s="28" t="s">
        <v>185</v>
      </c>
      <c r="C68" s="31"/>
      <c r="E68" s="62"/>
      <c r="G68" s="31"/>
      <c r="I68" s="62"/>
      <c r="K68" s="31"/>
    </row>
    <row r="69" spans="1:12" x14ac:dyDescent="0.4">
      <c r="A69" s="30" t="s">
        <v>184</v>
      </c>
      <c r="C69" s="31"/>
      <c r="E69" s="62"/>
      <c r="G69" s="31"/>
      <c r="I69" s="62"/>
      <c r="K69" s="31"/>
    </row>
    <row r="70" spans="1:12" s="28" customFormat="1" x14ac:dyDescent="0.4">
      <c r="A70" s="28" t="s">
        <v>183</v>
      </c>
      <c r="B70" s="29"/>
      <c r="C70" s="29"/>
      <c r="F70" s="29"/>
      <c r="G70" s="29"/>
      <c r="J70" s="29"/>
      <c r="K70" s="29"/>
    </row>
    <row r="71" spans="1:12" x14ac:dyDescent="0.4">
      <c r="A71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2010年2月下旬航空旅客輸送実績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３月(月間)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285</v>
      </c>
      <c r="C4" s="269" t="s">
        <v>284</v>
      </c>
      <c r="D4" s="274" t="s">
        <v>90</v>
      </c>
      <c r="E4" s="274"/>
      <c r="F4" s="275" t="s">
        <v>285</v>
      </c>
      <c r="G4" s="275" t="s">
        <v>284</v>
      </c>
      <c r="H4" s="274" t="s">
        <v>90</v>
      </c>
      <c r="I4" s="274"/>
      <c r="J4" s="275" t="s">
        <v>285</v>
      </c>
      <c r="K4" s="275" t="s">
        <v>284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574374</v>
      </c>
      <c r="C6" s="171">
        <v>571811</v>
      </c>
      <c r="D6" s="76">
        <v>1.0044822502540176</v>
      </c>
      <c r="E6" s="77">
        <v>2563</v>
      </c>
      <c r="F6" s="171">
        <v>755686</v>
      </c>
      <c r="G6" s="171">
        <v>753479</v>
      </c>
      <c r="H6" s="76">
        <v>1.0029290796425647</v>
      </c>
      <c r="I6" s="77">
        <v>2207</v>
      </c>
      <c r="J6" s="76">
        <v>0.76006965856188946</v>
      </c>
      <c r="K6" s="76">
        <v>0.75889440847057454</v>
      </c>
      <c r="L6" s="90">
        <v>1.1752500913149166E-3</v>
      </c>
    </row>
    <row r="7" spans="1:17" s="58" customFormat="1" x14ac:dyDescent="0.4">
      <c r="A7" s="66" t="s">
        <v>87</v>
      </c>
      <c r="B7" s="171">
        <v>264006</v>
      </c>
      <c r="C7" s="171">
        <v>271279</v>
      </c>
      <c r="D7" s="76">
        <v>0.97318996310071915</v>
      </c>
      <c r="E7" s="77">
        <v>-7273</v>
      </c>
      <c r="F7" s="171">
        <v>350697</v>
      </c>
      <c r="G7" s="171">
        <v>353826</v>
      </c>
      <c r="H7" s="76">
        <v>0.99115667022773901</v>
      </c>
      <c r="I7" s="77">
        <v>-3129</v>
      </c>
      <c r="J7" s="76">
        <v>0.75280370234133742</v>
      </c>
      <c r="K7" s="76">
        <v>0.76670171214099581</v>
      </c>
      <c r="L7" s="90">
        <v>-1.3898009799658384E-2</v>
      </c>
    </row>
    <row r="8" spans="1:17" x14ac:dyDescent="0.4">
      <c r="A8" s="100" t="s">
        <v>222</v>
      </c>
      <c r="B8" s="172">
        <v>216576</v>
      </c>
      <c r="C8" s="172">
        <v>218194</v>
      </c>
      <c r="D8" s="88">
        <v>0.9925845806942446</v>
      </c>
      <c r="E8" s="74">
        <v>-1618</v>
      </c>
      <c r="F8" s="172">
        <v>283948</v>
      </c>
      <c r="G8" s="172">
        <v>282472</v>
      </c>
      <c r="H8" s="88">
        <v>1.0052252966665722</v>
      </c>
      <c r="I8" s="74">
        <v>1476</v>
      </c>
      <c r="J8" s="88">
        <v>0.76273120430501362</v>
      </c>
      <c r="K8" s="88">
        <v>0.77244470248378605</v>
      </c>
      <c r="L8" s="87">
        <v>-9.7134981787724284E-3</v>
      </c>
    </row>
    <row r="9" spans="1:17" x14ac:dyDescent="0.4">
      <c r="A9" s="38" t="s">
        <v>84</v>
      </c>
      <c r="B9" s="138">
        <v>130991</v>
      </c>
      <c r="C9" s="138">
        <v>137998</v>
      </c>
      <c r="D9" s="82">
        <v>0.94922390179567817</v>
      </c>
      <c r="E9" s="83">
        <v>-7007</v>
      </c>
      <c r="F9" s="138">
        <v>170784</v>
      </c>
      <c r="G9" s="138">
        <v>173425</v>
      </c>
      <c r="H9" s="82">
        <v>0.98477151506414873</v>
      </c>
      <c r="I9" s="83">
        <v>-2641</v>
      </c>
      <c r="J9" s="82">
        <v>0.76699807944538134</v>
      </c>
      <c r="K9" s="82">
        <v>0.79572149344096876</v>
      </c>
      <c r="L9" s="81">
        <v>-2.8723413995587421E-2</v>
      </c>
    </row>
    <row r="10" spans="1:17" x14ac:dyDescent="0.4">
      <c r="A10" s="39" t="s">
        <v>86</v>
      </c>
      <c r="B10" s="126">
        <v>12522</v>
      </c>
      <c r="C10" s="126">
        <v>11665</v>
      </c>
      <c r="D10" s="84">
        <v>1.0734676382340334</v>
      </c>
      <c r="E10" s="71">
        <v>857</v>
      </c>
      <c r="F10" s="126">
        <v>15500</v>
      </c>
      <c r="G10" s="126">
        <v>15500</v>
      </c>
      <c r="H10" s="84">
        <v>1</v>
      </c>
      <c r="I10" s="71">
        <v>0</v>
      </c>
      <c r="J10" s="84">
        <v>0.80787096774193545</v>
      </c>
      <c r="K10" s="84">
        <v>0.75258064516129031</v>
      </c>
      <c r="L10" s="89">
        <v>5.5290322580645146E-2</v>
      </c>
    </row>
    <row r="11" spans="1:17" x14ac:dyDescent="0.4">
      <c r="A11" s="39" t="s">
        <v>197</v>
      </c>
      <c r="B11" s="126">
        <v>21704</v>
      </c>
      <c r="C11" s="126">
        <v>18690</v>
      </c>
      <c r="D11" s="84">
        <v>1.1612627073301232</v>
      </c>
      <c r="E11" s="71">
        <v>3014</v>
      </c>
      <c r="F11" s="126">
        <v>26054</v>
      </c>
      <c r="G11" s="126">
        <v>24039</v>
      </c>
      <c r="H11" s="84">
        <v>1.0838221223844586</v>
      </c>
      <c r="I11" s="71">
        <v>2015</v>
      </c>
      <c r="J11" s="84">
        <v>0.83303907269517152</v>
      </c>
      <c r="K11" s="84">
        <v>0.77748658430051165</v>
      </c>
      <c r="L11" s="89">
        <v>5.5552488394659871E-2</v>
      </c>
    </row>
    <row r="12" spans="1:17" x14ac:dyDescent="0.4">
      <c r="A12" s="39" t="s">
        <v>82</v>
      </c>
      <c r="B12" s="126">
        <v>20794</v>
      </c>
      <c r="C12" s="126">
        <v>21124</v>
      </c>
      <c r="D12" s="84">
        <v>0.98437795871993938</v>
      </c>
      <c r="E12" s="71">
        <v>-330</v>
      </c>
      <c r="F12" s="126">
        <v>29667</v>
      </c>
      <c r="G12" s="126">
        <v>30432</v>
      </c>
      <c r="H12" s="84">
        <v>0.97486198738170349</v>
      </c>
      <c r="I12" s="71">
        <v>-765</v>
      </c>
      <c r="J12" s="84">
        <v>0.70091347288232719</v>
      </c>
      <c r="K12" s="84">
        <v>0.69413774973711884</v>
      </c>
      <c r="L12" s="89">
        <v>6.7757231452083566E-3</v>
      </c>
    </row>
    <row r="13" spans="1:17" x14ac:dyDescent="0.4">
      <c r="A13" s="39" t="s">
        <v>83</v>
      </c>
      <c r="B13" s="126">
        <v>28771</v>
      </c>
      <c r="C13" s="126">
        <v>28169</v>
      </c>
      <c r="D13" s="84">
        <v>1.0213710106855054</v>
      </c>
      <c r="E13" s="71">
        <v>602</v>
      </c>
      <c r="F13" s="126">
        <v>38347</v>
      </c>
      <c r="G13" s="126">
        <v>38347</v>
      </c>
      <c r="H13" s="84">
        <v>1</v>
      </c>
      <c r="I13" s="71">
        <v>0</v>
      </c>
      <c r="J13" s="84">
        <v>0.75028033483714507</v>
      </c>
      <c r="K13" s="84">
        <v>0.734581583957024</v>
      </c>
      <c r="L13" s="89">
        <v>1.5698750880121071E-2</v>
      </c>
    </row>
    <row r="14" spans="1:17" x14ac:dyDescent="0.4">
      <c r="A14" s="41" t="s">
        <v>266</v>
      </c>
      <c r="B14" s="126">
        <v>1794</v>
      </c>
      <c r="C14" s="126">
        <v>0</v>
      </c>
      <c r="D14" s="84" t="e">
        <v>#DIV/0!</v>
      </c>
      <c r="E14" s="71">
        <v>1794</v>
      </c>
      <c r="F14" s="126">
        <v>3596</v>
      </c>
      <c r="G14" s="126">
        <v>0</v>
      </c>
      <c r="H14" s="84" t="e">
        <v>#DIV/0!</v>
      </c>
      <c r="I14" s="71">
        <v>3596</v>
      </c>
      <c r="J14" s="84">
        <v>0.4988876529477197</v>
      </c>
      <c r="K14" s="84" t="e">
        <v>#DIV/0!</v>
      </c>
      <c r="L14" s="89" t="e">
        <v>#DIV/0!</v>
      </c>
    </row>
    <row r="15" spans="1:17" x14ac:dyDescent="0.4">
      <c r="A15" s="41" t="s">
        <v>221</v>
      </c>
      <c r="B15" s="126"/>
      <c r="C15" s="125">
        <v>0</v>
      </c>
      <c r="D15" s="36" t="e">
        <v>#DIV/0!</v>
      </c>
      <c r="E15" s="37">
        <v>0</v>
      </c>
      <c r="F15" s="126"/>
      <c r="G15" s="125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8" customFormat="1" x14ac:dyDescent="0.4">
      <c r="A16" s="45" t="s">
        <v>220</v>
      </c>
      <c r="B16" s="125"/>
      <c r="C16" s="125">
        <v>0</v>
      </c>
      <c r="D16" s="36" t="e">
        <v>#DIV/0!</v>
      </c>
      <c r="E16" s="37">
        <v>0</v>
      </c>
      <c r="F16" s="125"/>
      <c r="G16" s="125">
        <v>0</v>
      </c>
      <c r="H16" s="36" t="e">
        <v>#DIV/0!</v>
      </c>
      <c r="I16" s="49">
        <v>0</v>
      </c>
      <c r="J16" s="36" t="e">
        <v>#DIV/0!</v>
      </c>
      <c r="K16" s="36" t="e">
        <v>#DIV/0!</v>
      </c>
      <c r="L16" s="35" t="e">
        <v>#DIV/0!</v>
      </c>
    </row>
    <row r="17" spans="1:12" x14ac:dyDescent="0.4">
      <c r="A17" s="45" t="s">
        <v>219</v>
      </c>
      <c r="B17" s="124"/>
      <c r="C17" s="124">
        <v>548</v>
      </c>
      <c r="D17" s="79">
        <v>0</v>
      </c>
      <c r="E17" s="70">
        <v>-548</v>
      </c>
      <c r="F17" s="124"/>
      <c r="G17" s="124">
        <v>729</v>
      </c>
      <c r="H17" s="43">
        <v>0</v>
      </c>
      <c r="I17" s="70">
        <v>-729</v>
      </c>
      <c r="J17" s="79" t="e">
        <v>#DIV/0!</v>
      </c>
      <c r="K17" s="79">
        <v>0.75171467764060351</v>
      </c>
      <c r="L17" s="78" t="e">
        <v>#DIV/0!</v>
      </c>
    </row>
    <row r="18" spans="1:12" x14ac:dyDescent="0.4">
      <c r="A18" s="100" t="s">
        <v>218</v>
      </c>
      <c r="B18" s="172">
        <v>45689</v>
      </c>
      <c r="C18" s="172">
        <v>51081</v>
      </c>
      <c r="D18" s="88">
        <v>0.89444216049020187</v>
      </c>
      <c r="E18" s="74">
        <v>-5392</v>
      </c>
      <c r="F18" s="172">
        <v>63611</v>
      </c>
      <c r="G18" s="172">
        <v>68348</v>
      </c>
      <c r="H18" s="88">
        <v>0.9306929244454849</v>
      </c>
      <c r="I18" s="74">
        <v>-4737</v>
      </c>
      <c r="J18" s="88">
        <v>0.7182562764301772</v>
      </c>
      <c r="K18" s="88">
        <v>0.74736641891496458</v>
      </c>
      <c r="L18" s="87">
        <v>-2.9110142484787382E-2</v>
      </c>
    </row>
    <row r="19" spans="1:12" x14ac:dyDescent="0.4">
      <c r="A19" s="38" t="s">
        <v>217</v>
      </c>
      <c r="B19" s="138">
        <v>0</v>
      </c>
      <c r="C19" s="128">
        <v>0</v>
      </c>
      <c r="D19" s="82" t="e">
        <v>#DIV/0!</v>
      </c>
      <c r="E19" s="83">
        <v>0</v>
      </c>
      <c r="F19" s="138">
        <v>0</v>
      </c>
      <c r="G19" s="128">
        <v>0</v>
      </c>
      <c r="H19" s="82" t="e">
        <v>#DIV/0!</v>
      </c>
      <c r="I19" s="83">
        <v>0</v>
      </c>
      <c r="J19" s="82" t="e">
        <v>#DIV/0!</v>
      </c>
      <c r="K19" s="82" t="e">
        <v>#DIV/0!</v>
      </c>
      <c r="L19" s="81" t="e">
        <v>#DIV/0!</v>
      </c>
    </row>
    <row r="20" spans="1:12" x14ac:dyDescent="0.4">
      <c r="A20" s="39" t="s">
        <v>197</v>
      </c>
      <c r="B20" s="126">
        <v>0</v>
      </c>
      <c r="C20" s="125">
        <v>3362</v>
      </c>
      <c r="D20" s="84">
        <v>0</v>
      </c>
      <c r="E20" s="71">
        <v>-3362</v>
      </c>
      <c r="F20" s="126">
        <v>0</v>
      </c>
      <c r="G20" s="125">
        <v>4610</v>
      </c>
      <c r="H20" s="84">
        <v>0</v>
      </c>
      <c r="I20" s="71">
        <v>-4610</v>
      </c>
      <c r="J20" s="84" t="e">
        <v>#DIV/0!</v>
      </c>
      <c r="K20" s="84">
        <v>0.72928416485900216</v>
      </c>
      <c r="L20" s="89" t="e">
        <v>#DIV/0!</v>
      </c>
    </row>
    <row r="21" spans="1:12" x14ac:dyDescent="0.4">
      <c r="A21" s="39" t="s">
        <v>188</v>
      </c>
      <c r="B21" s="126">
        <v>3257</v>
      </c>
      <c r="C21" s="125">
        <v>3329</v>
      </c>
      <c r="D21" s="84">
        <v>0.97837188344848303</v>
      </c>
      <c r="E21" s="71">
        <v>-72</v>
      </c>
      <c r="F21" s="126">
        <v>4645</v>
      </c>
      <c r="G21" s="125">
        <v>4500</v>
      </c>
      <c r="H21" s="84">
        <v>1.0322222222222222</v>
      </c>
      <c r="I21" s="71">
        <v>145</v>
      </c>
      <c r="J21" s="84">
        <v>0.70118406889128093</v>
      </c>
      <c r="K21" s="84">
        <v>0.73977777777777776</v>
      </c>
      <c r="L21" s="89">
        <v>-3.8593708886496825E-2</v>
      </c>
    </row>
    <row r="22" spans="1:12" x14ac:dyDescent="0.4">
      <c r="A22" s="39" t="s">
        <v>216</v>
      </c>
      <c r="B22" s="126">
        <v>7258</v>
      </c>
      <c r="C22" s="125">
        <v>7008</v>
      </c>
      <c r="D22" s="84">
        <v>1.0356735159817352</v>
      </c>
      <c r="E22" s="71">
        <v>250</v>
      </c>
      <c r="F22" s="126">
        <v>9220</v>
      </c>
      <c r="G22" s="125">
        <v>9285</v>
      </c>
      <c r="H22" s="84">
        <v>0.99299946149703822</v>
      </c>
      <c r="I22" s="71">
        <v>-65</v>
      </c>
      <c r="J22" s="84">
        <v>0.7872017353579176</v>
      </c>
      <c r="K22" s="84">
        <v>0.7547657512116317</v>
      </c>
      <c r="L22" s="89">
        <v>3.2435984146285901E-2</v>
      </c>
    </row>
    <row r="23" spans="1:12" x14ac:dyDescent="0.4">
      <c r="A23" s="39" t="s">
        <v>215</v>
      </c>
      <c r="B23" s="124">
        <v>2929</v>
      </c>
      <c r="C23" s="123">
        <v>3261</v>
      </c>
      <c r="D23" s="79">
        <v>0.89819073903710522</v>
      </c>
      <c r="E23" s="70">
        <v>-332</v>
      </c>
      <c r="F23" s="124">
        <v>4575</v>
      </c>
      <c r="G23" s="123">
        <v>4650</v>
      </c>
      <c r="H23" s="79">
        <v>0.9838709677419355</v>
      </c>
      <c r="I23" s="70">
        <v>-75</v>
      </c>
      <c r="J23" s="79">
        <v>0.64021857923497272</v>
      </c>
      <c r="K23" s="79">
        <v>0.70129032258064516</v>
      </c>
      <c r="L23" s="78">
        <v>-6.1071743345672447E-2</v>
      </c>
    </row>
    <row r="24" spans="1:12" x14ac:dyDescent="0.4">
      <c r="A24" s="45" t="s">
        <v>214</v>
      </c>
      <c r="B24" s="126">
        <v>0</v>
      </c>
      <c r="C24" s="125">
        <v>0</v>
      </c>
      <c r="D24" s="84" t="e">
        <v>#DIV/0!</v>
      </c>
      <c r="E24" s="71">
        <v>0</v>
      </c>
      <c r="F24" s="126">
        <v>0</v>
      </c>
      <c r="G24" s="125">
        <v>0</v>
      </c>
      <c r="H24" s="84" t="e">
        <v>#DIV/0!</v>
      </c>
      <c r="I24" s="71">
        <v>0</v>
      </c>
      <c r="J24" s="84" t="e">
        <v>#DIV/0!</v>
      </c>
      <c r="K24" s="84" t="e">
        <v>#DIV/0!</v>
      </c>
      <c r="L24" s="89" t="e">
        <v>#DIV/0!</v>
      </c>
    </row>
    <row r="25" spans="1:12" x14ac:dyDescent="0.4">
      <c r="A25" s="45" t="s">
        <v>213</v>
      </c>
      <c r="B25" s="126">
        <v>2926</v>
      </c>
      <c r="C25" s="125">
        <v>3180</v>
      </c>
      <c r="D25" s="84">
        <v>0.92012578616352203</v>
      </c>
      <c r="E25" s="71">
        <v>-254</v>
      </c>
      <c r="F25" s="126">
        <v>4580</v>
      </c>
      <c r="G25" s="125">
        <v>4650</v>
      </c>
      <c r="H25" s="84">
        <v>0.98494623655913982</v>
      </c>
      <c r="I25" s="71">
        <v>-70</v>
      </c>
      <c r="J25" s="84">
        <v>0.63886462882096073</v>
      </c>
      <c r="K25" s="84">
        <v>0.68387096774193545</v>
      </c>
      <c r="L25" s="89">
        <v>-4.500633892097472E-2</v>
      </c>
    </row>
    <row r="26" spans="1:12" x14ac:dyDescent="0.4">
      <c r="A26" s="39" t="s">
        <v>212</v>
      </c>
      <c r="B26" s="126">
        <v>2889</v>
      </c>
      <c r="C26" s="125">
        <v>3407</v>
      </c>
      <c r="D26" s="84">
        <v>0.84796008218373931</v>
      </c>
      <c r="E26" s="71">
        <v>-518</v>
      </c>
      <c r="F26" s="126">
        <v>4610</v>
      </c>
      <c r="G26" s="125">
        <v>4650</v>
      </c>
      <c r="H26" s="84">
        <v>0.99139784946236564</v>
      </c>
      <c r="I26" s="71">
        <v>-40</v>
      </c>
      <c r="J26" s="84">
        <v>0.62668112798264641</v>
      </c>
      <c r="K26" s="84">
        <v>0.73268817204301073</v>
      </c>
      <c r="L26" s="89">
        <v>-0.10600704406036432</v>
      </c>
    </row>
    <row r="27" spans="1:12" x14ac:dyDescent="0.4">
      <c r="A27" s="39" t="s">
        <v>211</v>
      </c>
      <c r="B27" s="126">
        <v>3129</v>
      </c>
      <c r="C27" s="125">
        <v>4108</v>
      </c>
      <c r="D27" s="84">
        <v>0.76168451801363191</v>
      </c>
      <c r="E27" s="71">
        <v>-979</v>
      </c>
      <c r="F27" s="126">
        <v>4480</v>
      </c>
      <c r="G27" s="125">
        <v>4645</v>
      </c>
      <c r="H27" s="84">
        <v>0.96447793326157161</v>
      </c>
      <c r="I27" s="71">
        <v>-165</v>
      </c>
      <c r="J27" s="84">
        <v>0.69843750000000004</v>
      </c>
      <c r="K27" s="84">
        <v>0.88439181916038756</v>
      </c>
      <c r="L27" s="89">
        <v>-0.18595431916038752</v>
      </c>
    </row>
    <row r="28" spans="1:12" x14ac:dyDescent="0.4">
      <c r="A28" s="39" t="s">
        <v>210</v>
      </c>
      <c r="B28" s="124">
        <v>2881</v>
      </c>
      <c r="C28" s="123">
        <v>3295</v>
      </c>
      <c r="D28" s="79">
        <v>0.87435508345978752</v>
      </c>
      <c r="E28" s="70">
        <v>-414</v>
      </c>
      <c r="F28" s="124">
        <v>4640</v>
      </c>
      <c r="G28" s="123">
        <v>4495</v>
      </c>
      <c r="H28" s="79">
        <v>1.032258064516129</v>
      </c>
      <c r="I28" s="70">
        <v>145</v>
      </c>
      <c r="J28" s="79">
        <v>0.62090517241379306</v>
      </c>
      <c r="K28" s="79">
        <v>0.7330367074527252</v>
      </c>
      <c r="L28" s="78">
        <v>-0.11213153503893214</v>
      </c>
    </row>
    <row r="29" spans="1:12" x14ac:dyDescent="0.4">
      <c r="A29" s="45" t="s">
        <v>209</v>
      </c>
      <c r="B29" s="126">
        <v>0</v>
      </c>
      <c r="C29" s="125">
        <v>0</v>
      </c>
      <c r="D29" s="84" t="e">
        <v>#DIV/0!</v>
      </c>
      <c r="E29" s="71">
        <v>0</v>
      </c>
      <c r="F29" s="126">
        <v>0</v>
      </c>
      <c r="G29" s="125">
        <v>0</v>
      </c>
      <c r="H29" s="84" t="e">
        <v>#DIV/0!</v>
      </c>
      <c r="I29" s="71">
        <v>0</v>
      </c>
      <c r="J29" s="84" t="e">
        <v>#DIV/0!</v>
      </c>
      <c r="K29" s="84" t="e">
        <v>#DIV/0!</v>
      </c>
      <c r="L29" s="89" t="e">
        <v>#DIV/0!</v>
      </c>
    </row>
    <row r="30" spans="1:12" x14ac:dyDescent="0.4">
      <c r="A30" s="39" t="s">
        <v>208</v>
      </c>
      <c r="B30" s="126">
        <v>3368</v>
      </c>
      <c r="C30" s="125">
        <v>3816</v>
      </c>
      <c r="D30" s="84">
        <v>0.88259958071278821</v>
      </c>
      <c r="E30" s="71">
        <v>-448</v>
      </c>
      <c r="F30" s="126">
        <v>4590</v>
      </c>
      <c r="G30" s="125">
        <v>4800</v>
      </c>
      <c r="H30" s="84">
        <v>0.95625000000000004</v>
      </c>
      <c r="I30" s="71">
        <v>-210</v>
      </c>
      <c r="J30" s="84">
        <v>0.73376906318082791</v>
      </c>
      <c r="K30" s="84">
        <v>0.79500000000000004</v>
      </c>
      <c r="L30" s="89">
        <v>-6.1230936819172133E-2</v>
      </c>
    </row>
    <row r="31" spans="1:12" x14ac:dyDescent="0.4">
      <c r="A31" s="45" t="s">
        <v>207</v>
      </c>
      <c r="B31" s="124">
        <v>0</v>
      </c>
      <c r="C31" s="123">
        <v>0</v>
      </c>
      <c r="D31" s="79" t="e">
        <v>#DIV/0!</v>
      </c>
      <c r="E31" s="70">
        <v>0</v>
      </c>
      <c r="F31" s="124">
        <v>0</v>
      </c>
      <c r="G31" s="123">
        <v>0</v>
      </c>
      <c r="H31" s="79" t="e">
        <v>#DIV/0!</v>
      </c>
      <c r="I31" s="70">
        <v>0</v>
      </c>
      <c r="J31" s="79" t="e">
        <v>#DIV/0!</v>
      </c>
      <c r="K31" s="79" t="e">
        <v>#DIV/0!</v>
      </c>
      <c r="L31" s="78" t="e">
        <v>#DIV/0!</v>
      </c>
    </row>
    <row r="32" spans="1:12" x14ac:dyDescent="0.4">
      <c r="A32" s="45" t="s">
        <v>206</v>
      </c>
      <c r="B32" s="124">
        <v>4111</v>
      </c>
      <c r="C32" s="123">
        <v>3743</v>
      </c>
      <c r="D32" s="79">
        <v>1.0983168581351856</v>
      </c>
      <c r="E32" s="70">
        <v>368</v>
      </c>
      <c r="F32" s="124">
        <v>4930</v>
      </c>
      <c r="G32" s="123">
        <v>4650</v>
      </c>
      <c r="H32" s="79">
        <v>1.0602150537634409</v>
      </c>
      <c r="I32" s="70">
        <v>280</v>
      </c>
      <c r="J32" s="79">
        <v>0.83387423935091276</v>
      </c>
      <c r="K32" s="79">
        <v>0.80494623655913977</v>
      </c>
      <c r="L32" s="78">
        <v>2.8928002791772989E-2</v>
      </c>
    </row>
    <row r="33" spans="1:12" x14ac:dyDescent="0.4">
      <c r="A33" s="39" t="s">
        <v>205</v>
      </c>
      <c r="B33" s="126">
        <v>3345</v>
      </c>
      <c r="C33" s="125">
        <v>3464</v>
      </c>
      <c r="D33" s="84">
        <v>0.96564665127020788</v>
      </c>
      <c r="E33" s="71">
        <v>-119</v>
      </c>
      <c r="F33" s="126">
        <v>4645</v>
      </c>
      <c r="G33" s="125">
        <v>4650</v>
      </c>
      <c r="H33" s="84">
        <v>0.99892473118279568</v>
      </c>
      <c r="I33" s="71">
        <v>-5</v>
      </c>
      <c r="J33" s="84">
        <v>0.7201291711517761</v>
      </c>
      <c r="K33" s="84">
        <v>0.74494623655913983</v>
      </c>
      <c r="L33" s="89">
        <v>-2.4817065407363725E-2</v>
      </c>
    </row>
    <row r="34" spans="1:12" x14ac:dyDescent="0.4">
      <c r="A34" s="45" t="s">
        <v>204</v>
      </c>
      <c r="B34" s="124">
        <v>9596</v>
      </c>
      <c r="C34" s="123">
        <v>9108</v>
      </c>
      <c r="D34" s="79">
        <v>1.0535792709705754</v>
      </c>
      <c r="E34" s="70">
        <v>488</v>
      </c>
      <c r="F34" s="124">
        <v>12696</v>
      </c>
      <c r="G34" s="123">
        <v>12763</v>
      </c>
      <c r="H34" s="79">
        <v>0.99475045052103739</v>
      </c>
      <c r="I34" s="70">
        <v>-67</v>
      </c>
      <c r="J34" s="79">
        <v>0.75582860743541269</v>
      </c>
      <c r="K34" s="79">
        <v>0.71362532319987459</v>
      </c>
      <c r="L34" s="78">
        <v>4.2203284235538097E-2</v>
      </c>
    </row>
    <row r="35" spans="1:12" x14ac:dyDescent="0.4">
      <c r="A35" s="100" t="s">
        <v>203</v>
      </c>
      <c r="B35" s="172">
        <v>1741</v>
      </c>
      <c r="C35" s="172">
        <v>2004</v>
      </c>
      <c r="D35" s="88">
        <v>0.86876247504990023</v>
      </c>
      <c r="E35" s="74">
        <v>-263</v>
      </c>
      <c r="F35" s="172">
        <v>3138</v>
      </c>
      <c r="G35" s="172">
        <v>3006</v>
      </c>
      <c r="H35" s="88">
        <v>1.0439121756487026</v>
      </c>
      <c r="I35" s="74">
        <v>132</v>
      </c>
      <c r="J35" s="88">
        <v>0.55481198215423833</v>
      </c>
      <c r="K35" s="88">
        <v>0.66666666666666663</v>
      </c>
      <c r="L35" s="87">
        <v>-0.1118546845124283</v>
      </c>
    </row>
    <row r="36" spans="1:12" x14ac:dyDescent="0.4">
      <c r="A36" s="38" t="s">
        <v>202</v>
      </c>
      <c r="B36" s="138">
        <v>1061</v>
      </c>
      <c r="C36" s="128">
        <v>1262</v>
      </c>
      <c r="D36" s="82">
        <v>0.84072900158478603</v>
      </c>
      <c r="E36" s="83">
        <v>-201</v>
      </c>
      <c r="F36" s="138">
        <v>1929</v>
      </c>
      <c r="G36" s="128">
        <v>1797</v>
      </c>
      <c r="H36" s="82">
        <v>1.0734557595993321</v>
      </c>
      <c r="I36" s="83">
        <v>132</v>
      </c>
      <c r="J36" s="82">
        <v>0.55002592016588903</v>
      </c>
      <c r="K36" s="82">
        <v>0.70228158041179745</v>
      </c>
      <c r="L36" s="81">
        <v>-0.15225566024590842</v>
      </c>
    </row>
    <row r="37" spans="1:12" x14ac:dyDescent="0.4">
      <c r="A37" s="39" t="s">
        <v>201</v>
      </c>
      <c r="B37" s="126">
        <v>680</v>
      </c>
      <c r="C37" s="125">
        <v>742</v>
      </c>
      <c r="D37" s="84">
        <v>0.9164420485175202</v>
      </c>
      <c r="E37" s="71">
        <v>-62</v>
      </c>
      <c r="F37" s="126">
        <v>1209</v>
      </c>
      <c r="G37" s="125">
        <v>1209</v>
      </c>
      <c r="H37" s="84">
        <v>1</v>
      </c>
      <c r="I37" s="71">
        <v>0</v>
      </c>
      <c r="J37" s="84">
        <v>0.56244830438378823</v>
      </c>
      <c r="K37" s="84">
        <v>0.61373035566583956</v>
      </c>
      <c r="L37" s="89">
        <v>-5.1282051282051322E-2</v>
      </c>
    </row>
    <row r="38" spans="1:12" s="58" customFormat="1" x14ac:dyDescent="0.4">
      <c r="A38" s="66" t="s">
        <v>85</v>
      </c>
      <c r="B38" s="137">
        <v>279910</v>
      </c>
      <c r="C38" s="137">
        <v>281823</v>
      </c>
      <c r="D38" s="76">
        <v>0.99321205153589309</v>
      </c>
      <c r="E38" s="77">
        <v>-1913</v>
      </c>
      <c r="F38" s="137">
        <v>364900</v>
      </c>
      <c r="G38" s="137">
        <v>371755</v>
      </c>
      <c r="H38" s="76">
        <v>0.98156043630885936</v>
      </c>
      <c r="I38" s="77">
        <v>-6855</v>
      </c>
      <c r="J38" s="76">
        <v>0.76708687311592216</v>
      </c>
      <c r="K38" s="76">
        <v>0.75808798805665023</v>
      </c>
      <c r="L38" s="90">
        <v>8.9988850592719327E-3</v>
      </c>
    </row>
    <row r="39" spans="1:12" s="58" customFormat="1" x14ac:dyDescent="0.4">
      <c r="A39" s="100" t="s">
        <v>200</v>
      </c>
      <c r="B39" s="171">
        <v>276701</v>
      </c>
      <c r="C39" s="171">
        <v>279765</v>
      </c>
      <c r="D39" s="76">
        <v>0.98904795095884046</v>
      </c>
      <c r="E39" s="77">
        <v>-3064</v>
      </c>
      <c r="F39" s="171">
        <v>360205</v>
      </c>
      <c r="G39" s="171">
        <v>368863</v>
      </c>
      <c r="H39" s="76">
        <v>0.97652787078129277</v>
      </c>
      <c r="I39" s="77">
        <v>-8658</v>
      </c>
      <c r="J39" s="76">
        <v>0.76817645507419385</v>
      </c>
      <c r="K39" s="76">
        <v>0.75845232511799776</v>
      </c>
      <c r="L39" s="90">
        <v>9.7241299561960926E-3</v>
      </c>
    </row>
    <row r="40" spans="1:12" x14ac:dyDescent="0.4">
      <c r="A40" s="39" t="s">
        <v>84</v>
      </c>
      <c r="B40" s="125">
        <v>114201</v>
      </c>
      <c r="C40" s="135">
        <v>113210</v>
      </c>
      <c r="D40" s="97">
        <v>1.0087536436710538</v>
      </c>
      <c r="E40" s="70">
        <v>991</v>
      </c>
      <c r="F40" s="134">
        <v>140470</v>
      </c>
      <c r="G40" s="125">
        <v>140995</v>
      </c>
      <c r="H40" s="79">
        <v>0.99627646370438672</v>
      </c>
      <c r="I40" s="71">
        <v>-525</v>
      </c>
      <c r="J40" s="84">
        <v>0.81299209795685912</v>
      </c>
      <c r="K40" s="84">
        <v>0.80293627433596937</v>
      </c>
      <c r="L40" s="89">
        <v>1.0055823620889748E-2</v>
      </c>
    </row>
    <row r="41" spans="1:12" x14ac:dyDescent="0.4">
      <c r="A41" s="39" t="s">
        <v>199</v>
      </c>
      <c r="B41" s="125">
        <v>4524</v>
      </c>
      <c r="C41" s="125">
        <v>4582</v>
      </c>
      <c r="D41" s="82">
        <v>0.98734177215189878</v>
      </c>
      <c r="E41" s="70">
        <v>-58</v>
      </c>
      <c r="F41" s="126">
        <v>6694</v>
      </c>
      <c r="G41" s="125">
        <v>6688</v>
      </c>
      <c r="H41" s="79">
        <v>1.0008971291866029</v>
      </c>
      <c r="I41" s="71">
        <v>6</v>
      </c>
      <c r="J41" s="84">
        <v>0.6758291006871826</v>
      </c>
      <c r="K41" s="84">
        <v>0.68510765550239239</v>
      </c>
      <c r="L41" s="89">
        <v>-9.278554815209783E-3</v>
      </c>
    </row>
    <row r="42" spans="1:12" x14ac:dyDescent="0.4">
      <c r="A42" s="39" t="s">
        <v>198</v>
      </c>
      <c r="B42" s="125">
        <v>13800</v>
      </c>
      <c r="C42" s="125">
        <v>15034</v>
      </c>
      <c r="D42" s="82">
        <v>0.91791938273247309</v>
      </c>
      <c r="E42" s="70">
        <v>-1234</v>
      </c>
      <c r="F42" s="126">
        <v>15934</v>
      </c>
      <c r="G42" s="125">
        <v>15934</v>
      </c>
      <c r="H42" s="79">
        <v>1</v>
      </c>
      <c r="I42" s="71">
        <v>0</v>
      </c>
      <c r="J42" s="84">
        <v>0.86607254926572108</v>
      </c>
      <c r="K42" s="84">
        <v>0.94351700765658342</v>
      </c>
      <c r="L42" s="89">
        <v>-7.7444458390862336E-2</v>
      </c>
    </row>
    <row r="43" spans="1:12" x14ac:dyDescent="0.4">
      <c r="A43" s="45" t="s">
        <v>197</v>
      </c>
      <c r="B43" s="125">
        <v>19036</v>
      </c>
      <c r="C43" s="125">
        <v>24860</v>
      </c>
      <c r="D43" s="82">
        <v>0.76572807723250202</v>
      </c>
      <c r="E43" s="70">
        <v>-5824</v>
      </c>
      <c r="F43" s="126">
        <v>27305</v>
      </c>
      <c r="G43" s="125">
        <v>34083</v>
      </c>
      <c r="H43" s="79">
        <v>0.80113252941349056</v>
      </c>
      <c r="I43" s="71">
        <v>-6778</v>
      </c>
      <c r="J43" s="84">
        <v>0.69716169199780265</v>
      </c>
      <c r="K43" s="84">
        <v>0.72939588651233755</v>
      </c>
      <c r="L43" s="89">
        <v>-3.2234194514534908E-2</v>
      </c>
    </row>
    <row r="44" spans="1:12" x14ac:dyDescent="0.4">
      <c r="A44" s="45" t="s">
        <v>196</v>
      </c>
      <c r="B44" s="125">
        <v>15029</v>
      </c>
      <c r="C44" s="125">
        <v>16643</v>
      </c>
      <c r="D44" s="82">
        <v>0.90302229165414893</v>
      </c>
      <c r="E44" s="70">
        <v>-1614</v>
      </c>
      <c r="F44" s="126">
        <v>18870</v>
      </c>
      <c r="G44" s="125">
        <v>23101</v>
      </c>
      <c r="H44" s="79">
        <v>0.81684775550841959</v>
      </c>
      <c r="I44" s="71">
        <v>-4231</v>
      </c>
      <c r="J44" s="84">
        <v>0.79644939056703767</v>
      </c>
      <c r="K44" s="84">
        <v>0.7204450023808493</v>
      </c>
      <c r="L44" s="89">
        <v>7.6004388186188376E-2</v>
      </c>
    </row>
    <row r="45" spans="1:12" x14ac:dyDescent="0.4">
      <c r="A45" s="39" t="s">
        <v>82</v>
      </c>
      <c r="B45" s="125">
        <v>38927</v>
      </c>
      <c r="C45" s="125">
        <v>37539</v>
      </c>
      <c r="D45" s="82">
        <v>1.0369748794586964</v>
      </c>
      <c r="E45" s="70">
        <v>1388</v>
      </c>
      <c r="F45" s="126">
        <v>54283</v>
      </c>
      <c r="G45" s="125">
        <v>53092</v>
      </c>
      <c r="H45" s="79">
        <v>1.0224327582309953</v>
      </c>
      <c r="I45" s="71">
        <v>1191</v>
      </c>
      <c r="J45" s="84">
        <v>0.71711217139804362</v>
      </c>
      <c r="K45" s="84">
        <v>0.70705567693814508</v>
      </c>
      <c r="L45" s="89">
        <v>1.0056494459898535E-2</v>
      </c>
    </row>
    <row r="46" spans="1:12" x14ac:dyDescent="0.4">
      <c r="A46" s="39" t="s">
        <v>83</v>
      </c>
      <c r="B46" s="125">
        <v>25267</v>
      </c>
      <c r="C46" s="125">
        <v>26645</v>
      </c>
      <c r="D46" s="82">
        <v>0.94828297992118593</v>
      </c>
      <c r="E46" s="70">
        <v>-1378</v>
      </c>
      <c r="F46" s="130">
        <v>30435</v>
      </c>
      <c r="G46" s="125">
        <v>35910</v>
      </c>
      <c r="H46" s="79">
        <v>0.84753550543024225</v>
      </c>
      <c r="I46" s="71">
        <v>-5475</v>
      </c>
      <c r="J46" s="84">
        <v>0.83019549860358144</v>
      </c>
      <c r="K46" s="84">
        <v>0.74199387357282098</v>
      </c>
      <c r="L46" s="89">
        <v>8.8201625030760455E-2</v>
      </c>
    </row>
    <row r="47" spans="1:12" x14ac:dyDescent="0.4">
      <c r="A47" s="39" t="s">
        <v>81</v>
      </c>
      <c r="B47" s="125">
        <v>6758</v>
      </c>
      <c r="C47" s="125">
        <v>7244</v>
      </c>
      <c r="D47" s="82">
        <v>0.9329099944781889</v>
      </c>
      <c r="E47" s="70">
        <v>-486</v>
      </c>
      <c r="F47" s="129">
        <v>8100</v>
      </c>
      <c r="G47" s="125">
        <v>8370</v>
      </c>
      <c r="H47" s="79">
        <v>0.967741935483871</v>
      </c>
      <c r="I47" s="71">
        <v>-270</v>
      </c>
      <c r="J47" s="84">
        <v>0.83432098765432094</v>
      </c>
      <c r="K47" s="84">
        <v>0.86547192353643965</v>
      </c>
      <c r="L47" s="89">
        <v>-3.1150935882118702E-2</v>
      </c>
    </row>
    <row r="48" spans="1:12" x14ac:dyDescent="0.4">
      <c r="A48" s="39" t="s">
        <v>195</v>
      </c>
      <c r="B48" s="125">
        <v>2798</v>
      </c>
      <c r="C48" s="128">
        <v>3110</v>
      </c>
      <c r="D48" s="82">
        <v>0.89967845659163992</v>
      </c>
      <c r="E48" s="70">
        <v>-312</v>
      </c>
      <c r="F48" s="126">
        <v>3772</v>
      </c>
      <c r="G48" s="125">
        <v>5146</v>
      </c>
      <c r="H48" s="79">
        <v>0.73299650213758261</v>
      </c>
      <c r="I48" s="71">
        <v>-1374</v>
      </c>
      <c r="J48" s="84">
        <v>0.7417815482502651</v>
      </c>
      <c r="K48" s="84">
        <v>0.60435289545277882</v>
      </c>
      <c r="L48" s="89">
        <v>0.13742865279748628</v>
      </c>
    </row>
    <row r="49" spans="1:12" x14ac:dyDescent="0.4">
      <c r="A49" s="39" t="s">
        <v>194</v>
      </c>
      <c r="B49" s="125">
        <v>3159</v>
      </c>
      <c r="C49" s="128">
        <v>0</v>
      </c>
      <c r="D49" s="82" t="e">
        <v>#DIV/0!</v>
      </c>
      <c r="E49" s="70">
        <v>3159</v>
      </c>
      <c r="F49" s="124">
        <v>3613</v>
      </c>
      <c r="G49" s="125">
        <v>0</v>
      </c>
      <c r="H49" s="79" t="e">
        <v>#DIV/0!</v>
      </c>
      <c r="I49" s="71">
        <v>3613</v>
      </c>
      <c r="J49" s="84">
        <v>0.87434265153611956</v>
      </c>
      <c r="K49" s="84" t="e">
        <v>#DIV/0!</v>
      </c>
      <c r="L49" s="89" t="e">
        <v>#DIV/0!</v>
      </c>
    </row>
    <row r="50" spans="1:12" x14ac:dyDescent="0.4">
      <c r="A50" s="39" t="s">
        <v>80</v>
      </c>
      <c r="B50" s="125">
        <v>11158</v>
      </c>
      <c r="C50" s="125">
        <v>7700</v>
      </c>
      <c r="D50" s="82">
        <v>1.449090909090909</v>
      </c>
      <c r="E50" s="70">
        <v>3458</v>
      </c>
      <c r="F50" s="124">
        <v>16200</v>
      </c>
      <c r="G50" s="125">
        <v>8370</v>
      </c>
      <c r="H50" s="79">
        <v>1.935483870967742</v>
      </c>
      <c r="I50" s="71">
        <v>7830</v>
      </c>
      <c r="J50" s="84">
        <v>0.6887654320987654</v>
      </c>
      <c r="K50" s="84">
        <v>0.9199522102747909</v>
      </c>
      <c r="L50" s="89">
        <v>-0.23118677817602551</v>
      </c>
    </row>
    <row r="51" spans="1:12" x14ac:dyDescent="0.4">
      <c r="A51" s="45" t="s">
        <v>78</v>
      </c>
      <c r="B51" s="125">
        <v>2671</v>
      </c>
      <c r="C51" s="123">
        <v>4792</v>
      </c>
      <c r="D51" s="82">
        <v>0.55738731218697835</v>
      </c>
      <c r="E51" s="70">
        <v>-2121</v>
      </c>
      <c r="F51" s="126">
        <v>3713</v>
      </c>
      <c r="G51" s="125">
        <v>8370</v>
      </c>
      <c r="H51" s="79">
        <v>0.44360812425328555</v>
      </c>
      <c r="I51" s="71">
        <v>-4657</v>
      </c>
      <c r="J51" s="84">
        <v>0.71936439536762731</v>
      </c>
      <c r="K51" s="79">
        <v>0.57252090800477895</v>
      </c>
      <c r="L51" s="78">
        <v>0.14684348736284836</v>
      </c>
    </row>
    <row r="52" spans="1:12" x14ac:dyDescent="0.4">
      <c r="A52" s="39" t="s">
        <v>79</v>
      </c>
      <c r="B52" s="125">
        <v>5411</v>
      </c>
      <c r="C52" s="125">
        <v>5465</v>
      </c>
      <c r="D52" s="82">
        <v>0.99011893870082346</v>
      </c>
      <c r="E52" s="71">
        <v>-54</v>
      </c>
      <c r="F52" s="126">
        <v>8369</v>
      </c>
      <c r="G52" s="125">
        <v>8370</v>
      </c>
      <c r="H52" s="84">
        <v>0.99988052568697727</v>
      </c>
      <c r="I52" s="71">
        <v>-1</v>
      </c>
      <c r="J52" s="84">
        <v>0.64655275421197278</v>
      </c>
      <c r="K52" s="84">
        <v>0.65292712066905612</v>
      </c>
      <c r="L52" s="89">
        <v>-6.3743664570833358E-3</v>
      </c>
    </row>
    <row r="53" spans="1:12" x14ac:dyDescent="0.4">
      <c r="A53" s="39" t="s">
        <v>75</v>
      </c>
      <c r="B53" s="125">
        <v>6873</v>
      </c>
      <c r="C53" s="125">
        <v>6903</v>
      </c>
      <c r="D53" s="82">
        <v>0.99565406345067364</v>
      </c>
      <c r="E53" s="71">
        <v>-30</v>
      </c>
      <c r="F53" s="126">
        <v>11186</v>
      </c>
      <c r="G53" s="125">
        <v>10983</v>
      </c>
      <c r="H53" s="84">
        <v>1.018483110261313</v>
      </c>
      <c r="I53" s="71">
        <v>203</v>
      </c>
      <c r="J53" s="84">
        <v>0.61442875022349364</v>
      </c>
      <c r="K53" s="84">
        <v>0.62851679868888277</v>
      </c>
      <c r="L53" s="89">
        <v>-1.4088048465389136E-2</v>
      </c>
    </row>
    <row r="54" spans="1:12" x14ac:dyDescent="0.4">
      <c r="A54" s="39" t="s">
        <v>77</v>
      </c>
      <c r="B54" s="125">
        <v>1981</v>
      </c>
      <c r="C54" s="125">
        <v>2173</v>
      </c>
      <c r="D54" s="82">
        <v>0.91164289001380583</v>
      </c>
      <c r="E54" s="71">
        <v>-192</v>
      </c>
      <c r="F54" s="126">
        <v>3713</v>
      </c>
      <c r="G54" s="125">
        <v>3675</v>
      </c>
      <c r="H54" s="84">
        <v>1.0103401360544217</v>
      </c>
      <c r="I54" s="71">
        <v>38</v>
      </c>
      <c r="J54" s="84">
        <v>0.53353083759762998</v>
      </c>
      <c r="K54" s="84">
        <v>0.59129251700680274</v>
      </c>
      <c r="L54" s="89">
        <v>-5.7761679409172761E-2</v>
      </c>
    </row>
    <row r="55" spans="1:12" x14ac:dyDescent="0.4">
      <c r="A55" s="39" t="s">
        <v>76</v>
      </c>
      <c r="B55" s="125">
        <v>2633</v>
      </c>
      <c r="C55" s="125">
        <v>3428</v>
      </c>
      <c r="D55" s="82">
        <v>0.76808634772462081</v>
      </c>
      <c r="E55" s="71">
        <v>-795</v>
      </c>
      <c r="F55" s="126">
        <v>3690</v>
      </c>
      <c r="G55" s="125">
        <v>5146</v>
      </c>
      <c r="H55" s="84">
        <v>0.71706179556937422</v>
      </c>
      <c r="I55" s="71">
        <v>-1456</v>
      </c>
      <c r="J55" s="84">
        <v>0.71355013550135504</v>
      </c>
      <c r="K55" s="84">
        <v>0.66614846482705015</v>
      </c>
      <c r="L55" s="89">
        <v>4.7401670674304897E-2</v>
      </c>
    </row>
    <row r="56" spans="1:12" x14ac:dyDescent="0.4">
      <c r="A56" s="41" t="s">
        <v>246</v>
      </c>
      <c r="B56" s="120">
        <v>2475</v>
      </c>
      <c r="C56" s="120">
        <v>0</v>
      </c>
      <c r="D56" s="86" t="e">
        <v>#DIV/0!</v>
      </c>
      <c r="E56" s="85">
        <v>2475</v>
      </c>
      <c r="F56" s="121">
        <v>3858</v>
      </c>
      <c r="G56" s="120">
        <v>0</v>
      </c>
      <c r="H56" s="86" t="e">
        <v>#DIV/0!</v>
      </c>
      <c r="I56" s="85">
        <v>3858</v>
      </c>
      <c r="J56" s="86">
        <v>0.64152410575427687</v>
      </c>
      <c r="K56" s="86" t="e">
        <v>#DIV/0!</v>
      </c>
      <c r="L56" s="156" t="e">
        <v>#DIV/0!</v>
      </c>
    </row>
    <row r="57" spans="1:12" x14ac:dyDescent="0.4">
      <c r="A57" s="34" t="s">
        <v>283</v>
      </c>
      <c r="B57" s="118">
        <v>0</v>
      </c>
      <c r="C57" s="118">
        <v>437</v>
      </c>
      <c r="D57" s="95">
        <v>0</v>
      </c>
      <c r="E57" s="67">
        <v>-437</v>
      </c>
      <c r="F57" s="119">
        <v>0</v>
      </c>
      <c r="G57" s="118">
        <v>630</v>
      </c>
      <c r="H57" s="95">
        <v>0</v>
      </c>
      <c r="I57" s="67">
        <v>-630</v>
      </c>
      <c r="J57" s="95" t="e">
        <v>#DIV/0!</v>
      </c>
      <c r="K57" s="95">
        <v>0.69365079365079363</v>
      </c>
      <c r="L57" s="94" t="e">
        <v>#DIV/0!</v>
      </c>
    </row>
    <row r="58" spans="1:12" x14ac:dyDescent="0.4">
      <c r="A58" s="100" t="s">
        <v>192</v>
      </c>
      <c r="B58" s="122">
        <v>3209</v>
      </c>
      <c r="C58" s="122">
        <v>2058</v>
      </c>
      <c r="D58" s="88">
        <v>1.5592808551992225</v>
      </c>
      <c r="E58" s="74">
        <v>1151</v>
      </c>
      <c r="F58" s="122">
        <v>4695</v>
      </c>
      <c r="G58" s="122">
        <v>2892</v>
      </c>
      <c r="H58" s="88">
        <v>1.6234439834024896</v>
      </c>
      <c r="I58" s="74">
        <v>1803</v>
      </c>
      <c r="J58" s="88">
        <v>0.68349307774227896</v>
      </c>
      <c r="K58" s="88">
        <v>0.71161825726141081</v>
      </c>
      <c r="L58" s="87">
        <v>-2.8125179519131849E-2</v>
      </c>
    </row>
    <row r="59" spans="1:12" x14ac:dyDescent="0.4">
      <c r="A59" s="41" t="s">
        <v>245</v>
      </c>
      <c r="B59" s="191">
        <v>798</v>
      </c>
      <c r="C59" s="191">
        <v>0</v>
      </c>
      <c r="D59" s="82" t="e">
        <v>#DIV/0!</v>
      </c>
      <c r="E59" s="83">
        <v>798</v>
      </c>
      <c r="F59" s="191">
        <v>956</v>
      </c>
      <c r="G59" s="191">
        <v>0</v>
      </c>
      <c r="H59" s="82" t="e">
        <v>#DIV/0!</v>
      </c>
      <c r="I59" s="83">
        <v>956</v>
      </c>
      <c r="J59" s="82">
        <v>0.83472803347280333</v>
      </c>
      <c r="K59" s="82" t="e">
        <v>#DIV/0!</v>
      </c>
      <c r="L59" s="81" t="e">
        <v>#DIV/0!</v>
      </c>
    </row>
    <row r="60" spans="1:12" x14ac:dyDescent="0.4">
      <c r="A60" s="39" t="s">
        <v>244</v>
      </c>
      <c r="B60" s="191">
        <v>648</v>
      </c>
      <c r="C60" s="191">
        <v>0</v>
      </c>
      <c r="D60" s="82" t="e">
        <v>#DIV/0!</v>
      </c>
      <c r="E60" s="83">
        <v>648</v>
      </c>
      <c r="F60" s="191">
        <v>933</v>
      </c>
      <c r="G60" s="191">
        <v>0</v>
      </c>
      <c r="H60" s="82" t="e">
        <v>#DIV/0!</v>
      </c>
      <c r="I60" s="83">
        <v>933</v>
      </c>
      <c r="J60" s="82">
        <v>0.69453376205787787</v>
      </c>
      <c r="K60" s="82" t="e">
        <v>#DIV/0!</v>
      </c>
      <c r="L60" s="81" t="e">
        <v>#DIV/0!</v>
      </c>
    </row>
    <row r="61" spans="1:12" x14ac:dyDescent="0.4">
      <c r="A61" s="38" t="s">
        <v>191</v>
      </c>
      <c r="B61" s="191">
        <v>529</v>
      </c>
      <c r="C61" s="191">
        <v>686</v>
      </c>
      <c r="D61" s="82">
        <v>0.7711370262390671</v>
      </c>
      <c r="E61" s="83">
        <v>-157</v>
      </c>
      <c r="F61" s="191">
        <v>933</v>
      </c>
      <c r="G61" s="191">
        <v>975</v>
      </c>
      <c r="H61" s="82">
        <v>0.95692307692307688</v>
      </c>
      <c r="I61" s="83">
        <v>-42</v>
      </c>
      <c r="J61" s="82">
        <v>0.56698821007502676</v>
      </c>
      <c r="K61" s="82">
        <v>0.70358974358974358</v>
      </c>
      <c r="L61" s="81">
        <v>-0.13660153351471682</v>
      </c>
    </row>
    <row r="62" spans="1:12" x14ac:dyDescent="0.4">
      <c r="A62" s="34" t="s">
        <v>190</v>
      </c>
      <c r="B62" s="200">
        <v>1234</v>
      </c>
      <c r="C62" s="200">
        <v>1372</v>
      </c>
      <c r="D62" s="84">
        <v>0.8994169096209913</v>
      </c>
      <c r="E62" s="71">
        <v>-138</v>
      </c>
      <c r="F62" s="200">
        <v>1873</v>
      </c>
      <c r="G62" s="200">
        <v>1917</v>
      </c>
      <c r="H62" s="84">
        <v>0.97704747000521652</v>
      </c>
      <c r="I62" s="71">
        <v>-44</v>
      </c>
      <c r="J62" s="84">
        <v>0.65883609183128666</v>
      </c>
      <c r="K62" s="84">
        <v>0.71570161711006786</v>
      </c>
      <c r="L62" s="89">
        <v>-5.6865525278781193E-2</v>
      </c>
    </row>
    <row r="63" spans="1:12" x14ac:dyDescent="0.4">
      <c r="A63" s="66" t="s">
        <v>93</v>
      </c>
      <c r="B63" s="171">
        <v>30217</v>
      </c>
      <c r="C63" s="171">
        <v>18709</v>
      </c>
      <c r="D63" s="76">
        <v>1.6151050296648672</v>
      </c>
      <c r="E63" s="77">
        <v>11508</v>
      </c>
      <c r="F63" s="171">
        <v>39648</v>
      </c>
      <c r="G63" s="171">
        <v>27898</v>
      </c>
      <c r="H63" s="76">
        <v>1.4211771453150763</v>
      </c>
      <c r="I63" s="77">
        <v>11750</v>
      </c>
      <c r="J63" s="76">
        <v>0.76213175948345435</v>
      </c>
      <c r="K63" s="76">
        <v>0.67062154993189471</v>
      </c>
      <c r="L63" s="90">
        <v>9.151020955155964E-2</v>
      </c>
    </row>
    <row r="64" spans="1:12" x14ac:dyDescent="0.4">
      <c r="A64" s="113" t="s">
        <v>189</v>
      </c>
      <c r="B64" s="199">
        <v>15278</v>
      </c>
      <c r="C64" s="199">
        <v>14862</v>
      </c>
      <c r="D64" s="170">
        <v>1.0279908491454717</v>
      </c>
      <c r="E64" s="198">
        <v>416</v>
      </c>
      <c r="F64" s="199">
        <v>18585</v>
      </c>
      <c r="G64" s="199">
        <v>19225</v>
      </c>
      <c r="H64" s="170">
        <v>0.96671001300390114</v>
      </c>
      <c r="I64" s="198">
        <v>-640</v>
      </c>
      <c r="J64" s="197">
        <v>0.82206080172181872</v>
      </c>
      <c r="K64" s="197">
        <v>0.77305591677503249</v>
      </c>
      <c r="L64" s="196">
        <v>4.9004884946786231E-2</v>
      </c>
    </row>
    <row r="65" spans="1:12" s="28" customFormat="1" x14ac:dyDescent="0.4">
      <c r="A65" s="45" t="s">
        <v>188</v>
      </c>
      <c r="B65" s="225">
        <v>7141</v>
      </c>
      <c r="C65" s="224">
        <v>3847</v>
      </c>
      <c r="D65" s="79">
        <v>1.8562516246425786</v>
      </c>
      <c r="E65" s="70">
        <v>3294</v>
      </c>
      <c r="F65" s="225">
        <v>10443</v>
      </c>
      <c r="G65" s="224">
        <v>8673</v>
      </c>
      <c r="H65" s="79">
        <v>1.2040816326530612</v>
      </c>
      <c r="I65" s="70">
        <v>1770</v>
      </c>
      <c r="J65" s="223">
        <v>0.683807335056976</v>
      </c>
      <c r="K65" s="223">
        <v>0.44356047503747259</v>
      </c>
      <c r="L65" s="222">
        <v>0.24024686001950341</v>
      </c>
    </row>
    <row r="66" spans="1:12" s="28" customFormat="1" x14ac:dyDescent="0.4">
      <c r="A66" s="34" t="s">
        <v>256</v>
      </c>
      <c r="B66" s="195">
        <v>7798</v>
      </c>
      <c r="C66" s="194">
        <v>0</v>
      </c>
      <c r="D66" s="79" t="e">
        <v>#DIV/0!</v>
      </c>
      <c r="E66" s="70">
        <v>7798</v>
      </c>
      <c r="F66" s="195">
        <v>10620</v>
      </c>
      <c r="G66" s="194">
        <v>0</v>
      </c>
      <c r="H66" s="79" t="e">
        <v>#DIV/0!</v>
      </c>
      <c r="I66" s="70">
        <v>10620</v>
      </c>
      <c r="J66" s="223">
        <v>0.73427495291902067</v>
      </c>
      <c r="K66" s="223" t="e">
        <v>#DIV/0!</v>
      </c>
      <c r="L66" s="222" t="e">
        <v>#DIV/0!</v>
      </c>
    </row>
    <row r="67" spans="1:12" s="28" customFormat="1" x14ac:dyDescent="0.4">
      <c r="A67" s="66" t="s">
        <v>187</v>
      </c>
      <c r="B67" s="171">
        <v>241</v>
      </c>
      <c r="C67" s="171">
        <v>0</v>
      </c>
      <c r="D67" s="76" t="e">
        <v>#DIV/0!</v>
      </c>
      <c r="E67" s="77">
        <v>241</v>
      </c>
      <c r="F67" s="171">
        <v>441</v>
      </c>
      <c r="G67" s="171">
        <v>0</v>
      </c>
      <c r="H67" s="76" t="e">
        <v>#DIV/0!</v>
      </c>
      <c r="I67" s="77">
        <v>441</v>
      </c>
      <c r="J67" s="76">
        <v>0.54648526077097503</v>
      </c>
      <c r="K67" s="76" t="e">
        <v>#DIV/0!</v>
      </c>
      <c r="L67" s="90" t="e">
        <v>#DIV/0!</v>
      </c>
    </row>
    <row r="68" spans="1:12" s="28" customFormat="1" x14ac:dyDescent="0.4">
      <c r="A68" s="151" t="s">
        <v>265</v>
      </c>
      <c r="B68" s="207">
        <v>241</v>
      </c>
      <c r="C68" s="205">
        <v>0</v>
      </c>
      <c r="D68" s="95" t="e">
        <v>#DIV/0!</v>
      </c>
      <c r="E68" s="74">
        <v>241</v>
      </c>
      <c r="F68" s="206">
        <v>441</v>
      </c>
      <c r="G68" s="205">
        <v>0</v>
      </c>
      <c r="H68" s="88" t="e">
        <v>#DIV/0!</v>
      </c>
      <c r="I68" s="74">
        <v>441</v>
      </c>
      <c r="J68" s="204">
        <v>0.54648526077097503</v>
      </c>
      <c r="K68" s="204" t="e">
        <v>#DIV/0!</v>
      </c>
      <c r="L68" s="203" t="e">
        <v>#DIV/0!</v>
      </c>
    </row>
    <row r="69" spans="1:12" x14ac:dyDescent="0.4">
      <c r="A69" s="28" t="s">
        <v>185</v>
      </c>
      <c r="C69" s="31"/>
      <c r="E69" s="62"/>
      <c r="G69" s="31"/>
      <c r="I69" s="62"/>
      <c r="K69" s="31"/>
    </row>
    <row r="70" spans="1:12" x14ac:dyDescent="0.4">
      <c r="A70" s="30" t="s">
        <v>184</v>
      </c>
    </row>
    <row r="71" spans="1:12" s="28" customFormat="1" x14ac:dyDescent="0.4">
      <c r="A71" s="28" t="s">
        <v>183</v>
      </c>
      <c r="B71" s="29"/>
      <c r="C71" s="29"/>
      <c r="F71" s="29"/>
      <c r="G71" s="29"/>
      <c r="J71" s="29"/>
      <c r="K71" s="29"/>
    </row>
    <row r="72" spans="1:12" x14ac:dyDescent="0.4">
      <c r="A72" s="28" t="s">
        <v>92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2010年3月月間航空旅客輸送実績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2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３月(上旬)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226</v>
      </c>
      <c r="G2" s="293"/>
      <c r="H2" s="293"/>
      <c r="I2" s="294"/>
      <c r="J2" s="292" t="s">
        <v>225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287</v>
      </c>
      <c r="C4" s="269" t="s">
        <v>286</v>
      </c>
      <c r="D4" s="267" t="s">
        <v>90</v>
      </c>
      <c r="E4" s="267"/>
      <c r="F4" s="281" t="s">
        <v>287</v>
      </c>
      <c r="G4" s="281" t="s">
        <v>286</v>
      </c>
      <c r="H4" s="267" t="s">
        <v>90</v>
      </c>
      <c r="I4" s="267"/>
      <c r="J4" s="281" t="s">
        <v>287</v>
      </c>
      <c r="K4" s="281" t="s">
        <v>286</v>
      </c>
      <c r="L4" s="282" t="s">
        <v>88</v>
      </c>
    </row>
    <row r="5" spans="1:17" s="61" customFormat="1" x14ac:dyDescent="0.4">
      <c r="A5" s="267"/>
      <c r="B5" s="268"/>
      <c r="C5" s="270"/>
      <c r="D5" s="100" t="s">
        <v>89</v>
      </c>
      <c r="E5" s="100" t="s">
        <v>88</v>
      </c>
      <c r="F5" s="281"/>
      <c r="G5" s="281"/>
      <c r="H5" s="100" t="s">
        <v>89</v>
      </c>
      <c r="I5" s="100" t="s">
        <v>88</v>
      </c>
      <c r="J5" s="281"/>
      <c r="K5" s="281"/>
      <c r="L5" s="283"/>
    </row>
    <row r="6" spans="1:17" s="30" customFormat="1" x14ac:dyDescent="0.4">
      <c r="A6" s="66" t="s">
        <v>157</v>
      </c>
      <c r="B6" s="136">
        <v>160933</v>
      </c>
      <c r="C6" s="136">
        <v>165813</v>
      </c>
      <c r="D6" s="65">
        <v>0.97056925572783803</v>
      </c>
      <c r="E6" s="80">
        <v>-4880</v>
      </c>
      <c r="F6" s="136">
        <v>226656</v>
      </c>
      <c r="G6" s="136">
        <v>225793</v>
      </c>
      <c r="H6" s="65">
        <v>1.0038220848299106</v>
      </c>
      <c r="I6" s="80">
        <v>863</v>
      </c>
      <c r="J6" s="65">
        <v>0.71003194267965553</v>
      </c>
      <c r="K6" s="65">
        <v>0.73435846106832359</v>
      </c>
      <c r="L6" s="75">
        <v>-2.4326518388668061E-2</v>
      </c>
    </row>
    <row r="7" spans="1:17" s="30" customFormat="1" x14ac:dyDescent="0.4">
      <c r="A7" s="66" t="s">
        <v>87</v>
      </c>
      <c r="B7" s="136">
        <v>78172</v>
      </c>
      <c r="C7" s="136">
        <v>81418</v>
      </c>
      <c r="D7" s="65">
        <v>0.96013166621631585</v>
      </c>
      <c r="E7" s="80">
        <v>-3246</v>
      </c>
      <c r="F7" s="136">
        <v>111539</v>
      </c>
      <c r="G7" s="136">
        <v>109418</v>
      </c>
      <c r="H7" s="65">
        <v>1.0193843791697892</v>
      </c>
      <c r="I7" s="80">
        <v>2121</v>
      </c>
      <c r="J7" s="65">
        <v>0.70084903038399127</v>
      </c>
      <c r="K7" s="65">
        <v>0.74410060501928388</v>
      </c>
      <c r="L7" s="75">
        <v>-4.3251574635292611E-2</v>
      </c>
    </row>
    <row r="8" spans="1:17" x14ac:dyDescent="0.4">
      <c r="A8" s="100" t="s">
        <v>222</v>
      </c>
      <c r="B8" s="122">
        <v>64197</v>
      </c>
      <c r="C8" s="122">
        <v>65593</v>
      </c>
      <c r="D8" s="68">
        <v>0.97871724116902714</v>
      </c>
      <c r="E8" s="73">
        <v>-1396</v>
      </c>
      <c r="F8" s="122">
        <v>89369</v>
      </c>
      <c r="G8" s="122">
        <v>86271</v>
      </c>
      <c r="H8" s="68">
        <v>1.0359100972516837</v>
      </c>
      <c r="I8" s="73">
        <v>3098</v>
      </c>
      <c r="J8" s="68">
        <v>0.71833633586590429</v>
      </c>
      <c r="K8" s="68">
        <v>0.76031343093275838</v>
      </c>
      <c r="L8" s="72">
        <v>-4.1977095066854098E-2</v>
      </c>
    </row>
    <row r="9" spans="1:17" x14ac:dyDescent="0.4">
      <c r="A9" s="38" t="s">
        <v>84</v>
      </c>
      <c r="B9" s="138">
        <v>38739</v>
      </c>
      <c r="C9" s="138">
        <v>41654</v>
      </c>
      <c r="D9" s="46">
        <v>0.93001872569261057</v>
      </c>
      <c r="E9" s="52">
        <v>-2915</v>
      </c>
      <c r="F9" s="138">
        <v>53009</v>
      </c>
      <c r="G9" s="138">
        <v>52626</v>
      </c>
      <c r="H9" s="46">
        <v>1.0072777714437731</v>
      </c>
      <c r="I9" s="52">
        <v>383</v>
      </c>
      <c r="J9" s="46">
        <v>0.73080043011564078</v>
      </c>
      <c r="K9" s="46">
        <v>0.79150990004940525</v>
      </c>
      <c r="L9" s="59">
        <v>-6.0709469933764471E-2</v>
      </c>
    </row>
    <row r="10" spans="1:17" x14ac:dyDescent="0.4">
      <c r="A10" s="39" t="s">
        <v>86</v>
      </c>
      <c r="B10" s="126">
        <v>3797</v>
      </c>
      <c r="C10" s="126">
        <v>3331</v>
      </c>
      <c r="D10" s="36">
        <v>1.1398979285499851</v>
      </c>
      <c r="E10" s="37">
        <v>466</v>
      </c>
      <c r="F10" s="126">
        <v>5000</v>
      </c>
      <c r="G10" s="126">
        <v>5000</v>
      </c>
      <c r="H10" s="36">
        <v>1</v>
      </c>
      <c r="I10" s="37">
        <v>0</v>
      </c>
      <c r="J10" s="36">
        <v>0.75939999999999996</v>
      </c>
      <c r="K10" s="36">
        <v>0.66620000000000001</v>
      </c>
      <c r="L10" s="35">
        <v>9.319999999999995E-2</v>
      </c>
    </row>
    <row r="11" spans="1:17" x14ac:dyDescent="0.4">
      <c r="A11" s="39" t="s">
        <v>197</v>
      </c>
      <c r="B11" s="126">
        <v>6139</v>
      </c>
      <c r="C11" s="126">
        <v>5390</v>
      </c>
      <c r="D11" s="36">
        <v>1.138961038961039</v>
      </c>
      <c r="E11" s="37">
        <v>749</v>
      </c>
      <c r="F11" s="126">
        <v>8180</v>
      </c>
      <c r="G11" s="126">
        <v>6705</v>
      </c>
      <c r="H11" s="36">
        <v>1.2199850857568979</v>
      </c>
      <c r="I11" s="37">
        <v>1475</v>
      </c>
      <c r="J11" s="36">
        <v>0.75048899755501219</v>
      </c>
      <c r="K11" s="36">
        <v>0.80387770320656227</v>
      </c>
      <c r="L11" s="35">
        <v>-5.3388705651550072E-2</v>
      </c>
    </row>
    <row r="12" spans="1:17" x14ac:dyDescent="0.4">
      <c r="A12" s="39" t="s">
        <v>82</v>
      </c>
      <c r="B12" s="126">
        <v>5866</v>
      </c>
      <c r="C12" s="126">
        <v>6147</v>
      </c>
      <c r="D12" s="36">
        <v>0.95428664389132911</v>
      </c>
      <c r="E12" s="37">
        <v>-281</v>
      </c>
      <c r="F12" s="126">
        <v>9570</v>
      </c>
      <c r="G12" s="126">
        <v>9570</v>
      </c>
      <c r="H12" s="36">
        <v>1</v>
      </c>
      <c r="I12" s="37">
        <v>0</v>
      </c>
      <c r="J12" s="36">
        <v>0.61295715778474402</v>
      </c>
      <c r="K12" s="36">
        <v>0.64231974921630097</v>
      </c>
      <c r="L12" s="35">
        <v>-2.936259143155695E-2</v>
      </c>
    </row>
    <row r="13" spans="1:17" x14ac:dyDescent="0.4">
      <c r="A13" s="39" t="s">
        <v>83</v>
      </c>
      <c r="B13" s="126">
        <v>9074</v>
      </c>
      <c r="C13" s="126">
        <v>9071</v>
      </c>
      <c r="D13" s="36">
        <v>1.0003307242861867</v>
      </c>
      <c r="E13" s="37">
        <v>3</v>
      </c>
      <c r="F13" s="126">
        <v>12370</v>
      </c>
      <c r="G13" s="126">
        <v>12370</v>
      </c>
      <c r="H13" s="36">
        <v>1</v>
      </c>
      <c r="I13" s="37">
        <v>0</v>
      </c>
      <c r="J13" s="36">
        <v>0.73354890864995959</v>
      </c>
      <c r="K13" s="36">
        <v>0.73330638641875501</v>
      </c>
      <c r="L13" s="35">
        <v>2.4252223120457828E-4</v>
      </c>
    </row>
    <row r="14" spans="1:17" x14ac:dyDescent="0.4">
      <c r="A14" s="41" t="s">
        <v>266</v>
      </c>
      <c r="B14" s="126">
        <v>582</v>
      </c>
      <c r="C14" s="126">
        <v>0</v>
      </c>
      <c r="D14" s="36" t="e">
        <v>#DIV/0!</v>
      </c>
      <c r="E14" s="37">
        <v>582</v>
      </c>
      <c r="F14" s="126">
        <v>1240</v>
      </c>
      <c r="G14" s="126">
        <v>0</v>
      </c>
      <c r="H14" s="36" t="e">
        <v>#DIV/0!</v>
      </c>
      <c r="I14" s="37">
        <v>1240</v>
      </c>
      <c r="J14" s="36">
        <v>0.46935483870967742</v>
      </c>
      <c r="K14" s="36" t="e">
        <v>#DIV/0!</v>
      </c>
      <c r="L14" s="35" t="e">
        <v>#DIV/0!</v>
      </c>
    </row>
    <row r="15" spans="1:17" x14ac:dyDescent="0.4">
      <c r="A15" s="41" t="s">
        <v>221</v>
      </c>
      <c r="B15" s="126">
        <v>0</v>
      </c>
      <c r="C15" s="125">
        <v>0</v>
      </c>
      <c r="D15" s="36" t="e">
        <v>#DIV/0!</v>
      </c>
      <c r="E15" s="63">
        <v>0</v>
      </c>
      <c r="F15" s="126">
        <v>0</v>
      </c>
      <c r="G15" s="126">
        <v>0</v>
      </c>
      <c r="H15" s="46" t="e">
        <v>#DIV/0!</v>
      </c>
      <c r="I15" s="52">
        <v>0</v>
      </c>
      <c r="J15" s="60" t="e">
        <v>#DIV/0!</v>
      </c>
      <c r="K15" s="36" t="e">
        <v>#DIV/0!</v>
      </c>
      <c r="L15" s="35" t="e">
        <v>#DIV/0!</v>
      </c>
    </row>
    <row r="16" spans="1:17" x14ac:dyDescent="0.4">
      <c r="A16" s="45" t="s">
        <v>220</v>
      </c>
      <c r="B16" s="125">
        <v>0</v>
      </c>
      <c r="C16" s="125">
        <v>0</v>
      </c>
      <c r="D16" s="60" t="e">
        <v>#DIV/0!</v>
      </c>
      <c r="E16" s="37">
        <v>0</v>
      </c>
      <c r="F16" s="125">
        <v>0</v>
      </c>
      <c r="G16" s="125">
        <v>0</v>
      </c>
      <c r="H16" s="46" t="e">
        <v>#DIV/0!</v>
      </c>
      <c r="I16" s="52">
        <v>0</v>
      </c>
      <c r="J16" s="36" t="e">
        <v>#DIV/0!</v>
      </c>
      <c r="K16" s="36" t="e">
        <v>#DIV/0!</v>
      </c>
      <c r="L16" s="35" t="e">
        <v>#DIV/0!</v>
      </c>
    </row>
    <row r="17" spans="1:12" s="31" customFormat="1" x14ac:dyDescent="0.4">
      <c r="A17" s="45" t="s">
        <v>219</v>
      </c>
      <c r="B17" s="124">
        <v>0</v>
      </c>
      <c r="C17" s="124">
        <v>0</v>
      </c>
      <c r="D17" s="79" t="e">
        <v>#DIV/0!</v>
      </c>
      <c r="E17" s="70">
        <v>0</v>
      </c>
      <c r="F17" s="124">
        <v>0</v>
      </c>
      <c r="G17" s="124">
        <v>0</v>
      </c>
      <c r="H17" s="46" t="e">
        <v>#DIV/0!</v>
      </c>
      <c r="I17" s="70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100" t="s">
        <v>218</v>
      </c>
      <c r="B18" s="122">
        <v>13325</v>
      </c>
      <c r="C18" s="122">
        <v>15080</v>
      </c>
      <c r="D18" s="68">
        <v>0.88362068965517238</v>
      </c>
      <c r="E18" s="73">
        <v>-1755</v>
      </c>
      <c r="F18" s="122">
        <v>20890</v>
      </c>
      <c r="G18" s="122">
        <v>22049</v>
      </c>
      <c r="H18" s="68">
        <v>0.94743525783482241</v>
      </c>
      <c r="I18" s="73">
        <v>-1159</v>
      </c>
      <c r="J18" s="68">
        <v>0.63786500718046912</v>
      </c>
      <c r="K18" s="68">
        <v>0.68393124404734906</v>
      </c>
      <c r="L18" s="72">
        <v>-4.6066236866879939E-2</v>
      </c>
    </row>
    <row r="19" spans="1:12" x14ac:dyDescent="0.4">
      <c r="A19" s="38" t="s">
        <v>217</v>
      </c>
      <c r="B19" s="128">
        <v>0</v>
      </c>
      <c r="C19" s="128">
        <v>0</v>
      </c>
      <c r="D19" s="36" t="e">
        <v>#DIV/0!</v>
      </c>
      <c r="E19" s="37">
        <v>0</v>
      </c>
      <c r="F19" s="128">
        <v>0</v>
      </c>
      <c r="G19" s="128">
        <v>0</v>
      </c>
      <c r="H19" s="46" t="e">
        <v>#DIV/0!</v>
      </c>
      <c r="I19" s="37">
        <v>0</v>
      </c>
      <c r="J19" s="36" t="e">
        <v>#DIV/0!</v>
      </c>
      <c r="K19" s="36" t="e">
        <v>#DIV/0!</v>
      </c>
      <c r="L19" s="59" t="e">
        <v>#DIV/0!</v>
      </c>
    </row>
    <row r="20" spans="1:12" x14ac:dyDescent="0.4">
      <c r="A20" s="39" t="s">
        <v>197</v>
      </c>
      <c r="B20" s="125">
        <v>0</v>
      </c>
      <c r="C20" s="125">
        <v>823</v>
      </c>
      <c r="D20" s="36">
        <v>0</v>
      </c>
      <c r="E20" s="37">
        <v>-823</v>
      </c>
      <c r="F20" s="125">
        <v>0</v>
      </c>
      <c r="G20" s="125">
        <v>1495</v>
      </c>
      <c r="H20" s="36">
        <v>0</v>
      </c>
      <c r="I20" s="37">
        <v>-1495</v>
      </c>
      <c r="J20" s="43" t="e">
        <v>#DIV/0!</v>
      </c>
      <c r="K20" s="36">
        <v>0.55050167224080271</v>
      </c>
      <c r="L20" s="35" t="e">
        <v>#DIV/0!</v>
      </c>
    </row>
    <row r="21" spans="1:12" x14ac:dyDescent="0.4">
      <c r="A21" s="39" t="s">
        <v>188</v>
      </c>
      <c r="B21" s="125">
        <v>813</v>
      </c>
      <c r="C21" s="125">
        <v>975</v>
      </c>
      <c r="D21" s="36">
        <v>0.83384615384615379</v>
      </c>
      <c r="E21" s="37">
        <v>-162</v>
      </c>
      <c r="F21" s="125">
        <v>1600</v>
      </c>
      <c r="G21" s="125">
        <v>1450</v>
      </c>
      <c r="H21" s="43">
        <v>1.103448275862069</v>
      </c>
      <c r="I21" s="37">
        <v>150</v>
      </c>
      <c r="J21" s="36">
        <v>0.50812500000000005</v>
      </c>
      <c r="K21" s="36">
        <v>0.67241379310344829</v>
      </c>
      <c r="L21" s="35">
        <v>-0.16428879310344824</v>
      </c>
    </row>
    <row r="22" spans="1:12" x14ac:dyDescent="0.4">
      <c r="A22" s="39" t="s">
        <v>216</v>
      </c>
      <c r="B22" s="125">
        <v>1914</v>
      </c>
      <c r="C22" s="125">
        <v>2090</v>
      </c>
      <c r="D22" s="36">
        <v>0.91578947368421049</v>
      </c>
      <c r="E22" s="37">
        <v>-176</v>
      </c>
      <c r="F22" s="125">
        <v>2980</v>
      </c>
      <c r="G22" s="125">
        <v>2990</v>
      </c>
      <c r="H22" s="36">
        <v>0.99665551839464883</v>
      </c>
      <c r="I22" s="37">
        <v>-10</v>
      </c>
      <c r="J22" s="36">
        <v>0.64228187919463087</v>
      </c>
      <c r="K22" s="36">
        <v>0.69899665551839463</v>
      </c>
      <c r="L22" s="35">
        <v>-5.671477632376376E-2</v>
      </c>
    </row>
    <row r="23" spans="1:12" x14ac:dyDescent="0.4">
      <c r="A23" s="39" t="s">
        <v>215</v>
      </c>
      <c r="B23" s="123">
        <v>888</v>
      </c>
      <c r="C23" s="123">
        <v>961</v>
      </c>
      <c r="D23" s="36">
        <v>0.92403746097814776</v>
      </c>
      <c r="E23" s="44">
        <v>-73</v>
      </c>
      <c r="F23" s="123">
        <v>1470</v>
      </c>
      <c r="G23" s="123">
        <v>1500</v>
      </c>
      <c r="H23" s="43">
        <v>0.98</v>
      </c>
      <c r="I23" s="44">
        <v>-30</v>
      </c>
      <c r="J23" s="43">
        <v>0.60408163265306125</v>
      </c>
      <c r="K23" s="36">
        <v>0.64066666666666672</v>
      </c>
      <c r="L23" s="42">
        <v>-3.6585034013605466E-2</v>
      </c>
    </row>
    <row r="24" spans="1:12" x14ac:dyDescent="0.4">
      <c r="A24" s="45" t="s">
        <v>214</v>
      </c>
      <c r="B24" s="125">
        <v>0</v>
      </c>
      <c r="C24" s="125">
        <v>0</v>
      </c>
      <c r="D24" s="36" t="e">
        <v>#DIV/0!</v>
      </c>
      <c r="E24" s="37">
        <v>0</v>
      </c>
      <c r="F24" s="125">
        <v>0</v>
      </c>
      <c r="G24" s="125">
        <v>0</v>
      </c>
      <c r="H24" s="36" t="e">
        <v>#DIV/0!</v>
      </c>
      <c r="I24" s="37">
        <v>0</v>
      </c>
      <c r="J24" s="36" t="e">
        <v>#DIV/0!</v>
      </c>
      <c r="K24" s="36" t="e">
        <v>#DIV/0!</v>
      </c>
      <c r="L24" s="35" t="e">
        <v>#DIV/0!</v>
      </c>
    </row>
    <row r="25" spans="1:12" x14ac:dyDescent="0.4">
      <c r="A25" s="45" t="s">
        <v>213</v>
      </c>
      <c r="B25" s="125">
        <v>812</v>
      </c>
      <c r="C25" s="125">
        <v>969</v>
      </c>
      <c r="D25" s="36">
        <v>0.83797729618163053</v>
      </c>
      <c r="E25" s="37">
        <v>-157</v>
      </c>
      <c r="F25" s="125">
        <v>1480</v>
      </c>
      <c r="G25" s="125">
        <v>1500</v>
      </c>
      <c r="H25" s="36">
        <v>0.98666666666666669</v>
      </c>
      <c r="I25" s="37">
        <v>-20</v>
      </c>
      <c r="J25" s="36">
        <v>0.5486486486486486</v>
      </c>
      <c r="K25" s="36">
        <v>0.64600000000000002</v>
      </c>
      <c r="L25" s="35">
        <v>-9.7351351351351423E-2</v>
      </c>
    </row>
    <row r="26" spans="1:12" x14ac:dyDescent="0.4">
      <c r="A26" s="39" t="s">
        <v>212</v>
      </c>
      <c r="B26" s="125">
        <v>858</v>
      </c>
      <c r="C26" s="125">
        <v>1054</v>
      </c>
      <c r="D26" s="36">
        <v>0.81404174573055033</v>
      </c>
      <c r="E26" s="37">
        <v>-196</v>
      </c>
      <c r="F26" s="125">
        <v>1490</v>
      </c>
      <c r="G26" s="125">
        <v>1500</v>
      </c>
      <c r="H26" s="36">
        <v>0.99333333333333329</v>
      </c>
      <c r="I26" s="37">
        <v>-10</v>
      </c>
      <c r="J26" s="36">
        <v>0.57583892617449661</v>
      </c>
      <c r="K26" s="36">
        <v>0.70266666666666666</v>
      </c>
      <c r="L26" s="35">
        <v>-0.12682774049217005</v>
      </c>
    </row>
    <row r="27" spans="1:12" x14ac:dyDescent="0.4">
      <c r="A27" s="39" t="s">
        <v>211</v>
      </c>
      <c r="B27" s="128">
        <v>950</v>
      </c>
      <c r="C27" s="128">
        <v>1350</v>
      </c>
      <c r="D27" s="36">
        <v>0.70370370370370372</v>
      </c>
      <c r="E27" s="37">
        <v>-400</v>
      </c>
      <c r="F27" s="128">
        <v>1495</v>
      </c>
      <c r="G27" s="128">
        <v>1500</v>
      </c>
      <c r="H27" s="36">
        <v>0.9966666666666667</v>
      </c>
      <c r="I27" s="37">
        <v>-5</v>
      </c>
      <c r="J27" s="36">
        <v>0.63545150501672243</v>
      </c>
      <c r="K27" s="36">
        <v>0.9</v>
      </c>
      <c r="L27" s="35">
        <v>-0.26454849498327759</v>
      </c>
    </row>
    <row r="28" spans="1:12" x14ac:dyDescent="0.4">
      <c r="A28" s="39" t="s">
        <v>210</v>
      </c>
      <c r="B28" s="123">
        <v>894</v>
      </c>
      <c r="C28" s="123">
        <v>1009</v>
      </c>
      <c r="D28" s="36">
        <v>0.88602576808721512</v>
      </c>
      <c r="E28" s="44">
        <v>-115</v>
      </c>
      <c r="F28" s="123">
        <v>1500</v>
      </c>
      <c r="G28" s="123">
        <v>1500</v>
      </c>
      <c r="H28" s="43">
        <v>1</v>
      </c>
      <c r="I28" s="44">
        <v>0</v>
      </c>
      <c r="J28" s="43">
        <v>0.59599999999999997</v>
      </c>
      <c r="K28" s="36">
        <v>0.67266666666666663</v>
      </c>
      <c r="L28" s="42">
        <v>-7.6666666666666661E-2</v>
      </c>
    </row>
    <row r="29" spans="1:12" x14ac:dyDescent="0.4">
      <c r="A29" s="45" t="s">
        <v>209</v>
      </c>
      <c r="B29" s="125">
        <v>0</v>
      </c>
      <c r="C29" s="125">
        <v>0</v>
      </c>
      <c r="D29" s="36" t="e">
        <v>#DIV/0!</v>
      </c>
      <c r="E29" s="37">
        <v>0</v>
      </c>
      <c r="F29" s="125">
        <v>0</v>
      </c>
      <c r="G29" s="125">
        <v>0</v>
      </c>
      <c r="H29" s="36" t="e">
        <v>#DIV/0!</v>
      </c>
      <c r="I29" s="37">
        <v>0</v>
      </c>
      <c r="J29" s="36" t="e">
        <v>#DIV/0!</v>
      </c>
      <c r="K29" s="36" t="e">
        <v>#DIV/0!</v>
      </c>
      <c r="L29" s="35" t="e">
        <v>#DIV/0!</v>
      </c>
    </row>
    <row r="30" spans="1:12" x14ac:dyDescent="0.4">
      <c r="A30" s="39" t="s">
        <v>208</v>
      </c>
      <c r="B30" s="125">
        <v>1066</v>
      </c>
      <c r="C30" s="125">
        <v>1147</v>
      </c>
      <c r="D30" s="36">
        <v>0.92938099389712292</v>
      </c>
      <c r="E30" s="37">
        <v>-81</v>
      </c>
      <c r="F30" s="125">
        <v>1480</v>
      </c>
      <c r="G30" s="125">
        <v>1500</v>
      </c>
      <c r="H30" s="36">
        <v>0.98666666666666669</v>
      </c>
      <c r="I30" s="37">
        <v>-20</v>
      </c>
      <c r="J30" s="36">
        <v>0.72027027027027024</v>
      </c>
      <c r="K30" s="36">
        <v>0.76466666666666672</v>
      </c>
      <c r="L30" s="35">
        <v>-4.4396396396396476E-2</v>
      </c>
    </row>
    <row r="31" spans="1:12" x14ac:dyDescent="0.4">
      <c r="A31" s="45" t="s">
        <v>207</v>
      </c>
      <c r="B31" s="123">
        <v>0</v>
      </c>
      <c r="C31" s="123">
        <v>0</v>
      </c>
      <c r="D31" s="36" t="e">
        <v>#DIV/0!</v>
      </c>
      <c r="E31" s="44">
        <v>0</v>
      </c>
      <c r="F31" s="123">
        <v>0</v>
      </c>
      <c r="G31" s="123">
        <v>0</v>
      </c>
      <c r="H31" s="43" t="e">
        <v>#DIV/0!</v>
      </c>
      <c r="I31" s="44">
        <v>0</v>
      </c>
      <c r="J31" s="43" t="e">
        <v>#DIV/0!</v>
      </c>
      <c r="K31" s="36" t="e">
        <v>#DIV/0!</v>
      </c>
      <c r="L31" s="42" t="e">
        <v>#DIV/0!</v>
      </c>
    </row>
    <row r="32" spans="1:12" x14ac:dyDescent="0.4">
      <c r="A32" s="45" t="s">
        <v>206</v>
      </c>
      <c r="B32" s="123">
        <v>1451</v>
      </c>
      <c r="C32" s="123">
        <v>1297</v>
      </c>
      <c r="D32" s="43">
        <v>1.1187355435620663</v>
      </c>
      <c r="E32" s="44">
        <v>154</v>
      </c>
      <c r="F32" s="123">
        <v>1795</v>
      </c>
      <c r="G32" s="123">
        <v>1500</v>
      </c>
      <c r="H32" s="43">
        <v>1.1966666666666668</v>
      </c>
      <c r="I32" s="44">
        <v>295</v>
      </c>
      <c r="J32" s="43">
        <v>0.80835654596100281</v>
      </c>
      <c r="K32" s="43">
        <v>0.86466666666666669</v>
      </c>
      <c r="L32" s="42">
        <v>-5.631012070566388E-2</v>
      </c>
    </row>
    <row r="33" spans="1:64" x14ac:dyDescent="0.4">
      <c r="A33" s="39" t="s">
        <v>205</v>
      </c>
      <c r="B33" s="125">
        <v>902</v>
      </c>
      <c r="C33" s="125">
        <v>896</v>
      </c>
      <c r="D33" s="36">
        <v>1.0066964285714286</v>
      </c>
      <c r="E33" s="37">
        <v>6</v>
      </c>
      <c r="F33" s="125">
        <v>1500</v>
      </c>
      <c r="G33" s="125">
        <v>1500</v>
      </c>
      <c r="H33" s="36">
        <v>1</v>
      </c>
      <c r="I33" s="37">
        <v>0</v>
      </c>
      <c r="J33" s="36">
        <v>0.60133333333333339</v>
      </c>
      <c r="K33" s="36">
        <v>0.59733333333333338</v>
      </c>
      <c r="L33" s="35">
        <v>4.0000000000000036E-3</v>
      </c>
    </row>
    <row r="34" spans="1:64" x14ac:dyDescent="0.4">
      <c r="A34" s="45" t="s">
        <v>113</v>
      </c>
      <c r="B34" s="123">
        <v>2777</v>
      </c>
      <c r="C34" s="123">
        <v>2509</v>
      </c>
      <c r="D34" s="43">
        <v>1.1068154643284176</v>
      </c>
      <c r="E34" s="44">
        <v>268</v>
      </c>
      <c r="F34" s="123">
        <v>4100</v>
      </c>
      <c r="G34" s="123">
        <v>4114</v>
      </c>
      <c r="H34" s="43">
        <v>0.99659698590179868</v>
      </c>
      <c r="I34" s="44">
        <v>-14</v>
      </c>
      <c r="J34" s="43">
        <v>0.67731707317073175</v>
      </c>
      <c r="K34" s="43">
        <v>0.60986874088478371</v>
      </c>
      <c r="L34" s="42">
        <v>6.7448332285948043E-2</v>
      </c>
    </row>
    <row r="35" spans="1:64" x14ac:dyDescent="0.4">
      <c r="A35" s="100" t="s">
        <v>203</v>
      </c>
      <c r="B35" s="122">
        <v>650</v>
      </c>
      <c r="C35" s="122">
        <v>745</v>
      </c>
      <c r="D35" s="68">
        <v>0.87248322147651003</v>
      </c>
      <c r="E35" s="73">
        <v>-95</v>
      </c>
      <c r="F35" s="122">
        <v>1280</v>
      </c>
      <c r="G35" s="122">
        <v>1098</v>
      </c>
      <c r="H35" s="68">
        <v>1.1657559198542806</v>
      </c>
      <c r="I35" s="73">
        <v>182</v>
      </c>
      <c r="J35" s="68">
        <v>0.5078125</v>
      </c>
      <c r="K35" s="68">
        <v>0.67850637522768675</v>
      </c>
      <c r="L35" s="72">
        <v>-0.17069387522768675</v>
      </c>
    </row>
    <row r="36" spans="1:64" x14ac:dyDescent="0.4">
      <c r="A36" s="38" t="s">
        <v>202</v>
      </c>
      <c r="B36" s="128">
        <v>460</v>
      </c>
      <c r="C36" s="128">
        <v>541</v>
      </c>
      <c r="D36" s="46">
        <v>0.85027726432532347</v>
      </c>
      <c r="E36" s="52">
        <v>-81</v>
      </c>
      <c r="F36" s="128">
        <v>890</v>
      </c>
      <c r="G36" s="128">
        <v>780</v>
      </c>
      <c r="H36" s="46">
        <v>1.141025641025641</v>
      </c>
      <c r="I36" s="52">
        <v>110</v>
      </c>
      <c r="J36" s="46">
        <v>0.5168539325842697</v>
      </c>
      <c r="K36" s="46">
        <v>0.69358974358974357</v>
      </c>
      <c r="L36" s="59">
        <v>-0.17673581100547386</v>
      </c>
    </row>
    <row r="37" spans="1:64" x14ac:dyDescent="0.4">
      <c r="A37" s="39" t="s">
        <v>201</v>
      </c>
      <c r="B37" s="125">
        <v>190</v>
      </c>
      <c r="C37" s="125">
        <v>204</v>
      </c>
      <c r="D37" s="36">
        <v>0.93137254901960786</v>
      </c>
      <c r="E37" s="37">
        <v>-14</v>
      </c>
      <c r="F37" s="125">
        <v>390</v>
      </c>
      <c r="G37" s="125">
        <v>318</v>
      </c>
      <c r="H37" s="36">
        <v>1.2264150943396226</v>
      </c>
      <c r="I37" s="37">
        <v>72</v>
      </c>
      <c r="J37" s="36">
        <v>0.48717948717948717</v>
      </c>
      <c r="K37" s="36">
        <v>0.64150943396226412</v>
      </c>
      <c r="L37" s="35">
        <v>-0.15432994678277695</v>
      </c>
    </row>
    <row r="38" spans="1:64" s="58" customFormat="1" x14ac:dyDescent="0.4">
      <c r="A38" s="66" t="s">
        <v>85</v>
      </c>
      <c r="B38" s="137">
        <v>82761</v>
      </c>
      <c r="C38" s="137">
        <v>84395</v>
      </c>
      <c r="D38" s="76">
        <v>0.98063866342792816</v>
      </c>
      <c r="E38" s="77">
        <v>-1634</v>
      </c>
      <c r="F38" s="137">
        <v>115117</v>
      </c>
      <c r="G38" s="137">
        <v>116375</v>
      </c>
      <c r="H38" s="76">
        <v>0.98919011815252422</v>
      </c>
      <c r="I38" s="77">
        <v>-1258</v>
      </c>
      <c r="J38" s="76">
        <v>0.71892943700756617</v>
      </c>
      <c r="K38" s="76">
        <v>0.72519871106337275</v>
      </c>
      <c r="L38" s="90">
        <v>-6.2692740558065729E-3</v>
      </c>
    </row>
    <row r="39" spans="1:64" s="30" customFormat="1" x14ac:dyDescent="0.4">
      <c r="A39" s="100" t="s">
        <v>200</v>
      </c>
      <c r="B39" s="136">
        <v>82035</v>
      </c>
      <c r="C39" s="136">
        <v>83882</v>
      </c>
      <c r="D39" s="65">
        <v>0.97798097327197731</v>
      </c>
      <c r="E39" s="80">
        <v>-1847</v>
      </c>
      <c r="F39" s="136">
        <v>113623</v>
      </c>
      <c r="G39" s="136">
        <v>115460</v>
      </c>
      <c r="H39" s="65">
        <v>0.98408972804434436</v>
      </c>
      <c r="I39" s="80">
        <v>-1837</v>
      </c>
      <c r="J39" s="65">
        <v>0.72199290636578861</v>
      </c>
      <c r="K39" s="65">
        <v>0.72650268491252379</v>
      </c>
      <c r="L39" s="75">
        <v>-4.509778546735177E-3</v>
      </c>
    </row>
    <row r="40" spans="1:64" x14ac:dyDescent="0.4">
      <c r="A40" s="39" t="s">
        <v>84</v>
      </c>
      <c r="B40" s="134">
        <v>33691</v>
      </c>
      <c r="C40" s="135">
        <v>33883</v>
      </c>
      <c r="D40" s="40">
        <v>0.99433344154885928</v>
      </c>
      <c r="E40" s="44">
        <v>-192</v>
      </c>
      <c r="F40" s="134">
        <v>43948</v>
      </c>
      <c r="G40" s="125">
        <v>43294</v>
      </c>
      <c r="H40" s="43">
        <v>1.0151060193098351</v>
      </c>
      <c r="I40" s="49">
        <v>654</v>
      </c>
      <c r="J40" s="36">
        <v>0.76661053972877036</v>
      </c>
      <c r="K40" s="36">
        <v>0.78262576800480432</v>
      </c>
      <c r="L40" s="47">
        <v>-1.6015228276033966E-2</v>
      </c>
    </row>
    <row r="41" spans="1:64" x14ac:dyDescent="0.4">
      <c r="A41" s="39" t="s">
        <v>199</v>
      </c>
      <c r="B41" s="126">
        <v>1405</v>
      </c>
      <c r="C41" s="131">
        <v>1399</v>
      </c>
      <c r="D41" s="46">
        <v>1.004288777698356</v>
      </c>
      <c r="E41" s="44">
        <v>6</v>
      </c>
      <c r="F41" s="126">
        <v>2160</v>
      </c>
      <c r="G41" s="127">
        <v>2158</v>
      </c>
      <c r="H41" s="43">
        <v>1.0009267840593141</v>
      </c>
      <c r="I41" s="49">
        <v>2</v>
      </c>
      <c r="J41" s="36">
        <v>0.65046296296296291</v>
      </c>
      <c r="K41" s="36">
        <v>0.64828544949026878</v>
      </c>
      <c r="L41" s="47">
        <v>2.1775134726941259E-3</v>
      </c>
    </row>
    <row r="42" spans="1:64" x14ac:dyDescent="0.4">
      <c r="A42" s="39" t="s">
        <v>198</v>
      </c>
      <c r="B42" s="126">
        <v>4705</v>
      </c>
      <c r="C42" s="127">
        <v>4978</v>
      </c>
      <c r="D42" s="46">
        <v>0.94515869827239851</v>
      </c>
      <c r="E42" s="44">
        <v>-273</v>
      </c>
      <c r="F42" s="126">
        <v>5140</v>
      </c>
      <c r="G42" s="127">
        <v>5140</v>
      </c>
      <c r="H42" s="51">
        <v>1</v>
      </c>
      <c r="I42" s="49">
        <v>0</v>
      </c>
      <c r="J42" s="36">
        <v>0.91536964980544744</v>
      </c>
      <c r="K42" s="36">
        <v>0.96848249027237354</v>
      </c>
      <c r="L42" s="47">
        <v>-5.3112840466926103E-2</v>
      </c>
    </row>
    <row r="43" spans="1:64" x14ac:dyDescent="0.4">
      <c r="A43" s="45" t="s">
        <v>197</v>
      </c>
      <c r="B43" s="126">
        <v>5378</v>
      </c>
      <c r="C43" s="127">
        <v>7124</v>
      </c>
      <c r="D43" s="48">
        <v>0.75491297024143744</v>
      </c>
      <c r="E43" s="49">
        <v>-1746</v>
      </c>
      <c r="F43" s="126">
        <v>8590</v>
      </c>
      <c r="G43" s="133">
        <v>10710</v>
      </c>
      <c r="H43" s="51">
        <v>0.8020541549953315</v>
      </c>
      <c r="I43" s="54">
        <v>-2120</v>
      </c>
      <c r="J43" s="48">
        <v>0.62607683352735743</v>
      </c>
      <c r="K43" s="48">
        <v>0.66517273576097102</v>
      </c>
      <c r="L43" s="56">
        <v>-3.9095902233613589E-2</v>
      </c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</row>
    <row r="44" spans="1:64" s="55" customFormat="1" x14ac:dyDescent="0.4">
      <c r="A44" s="45" t="s">
        <v>196</v>
      </c>
      <c r="B44" s="126">
        <v>4820</v>
      </c>
      <c r="C44" s="132">
        <v>4941</v>
      </c>
      <c r="D44" s="48">
        <v>0.97551103015583895</v>
      </c>
      <c r="E44" s="49">
        <v>-121</v>
      </c>
      <c r="F44" s="126">
        <v>6155</v>
      </c>
      <c r="G44" s="127">
        <v>7060</v>
      </c>
      <c r="H44" s="51">
        <v>0.87181303116147313</v>
      </c>
      <c r="I44" s="54">
        <v>-905</v>
      </c>
      <c r="J44" s="48">
        <v>0.78310316815597081</v>
      </c>
      <c r="K44" s="57">
        <v>0.69985835694050991</v>
      </c>
      <c r="L44" s="56">
        <v>8.3244811215460901E-2</v>
      </c>
    </row>
    <row r="45" spans="1:64" x14ac:dyDescent="0.4">
      <c r="A45" s="39" t="s">
        <v>82</v>
      </c>
      <c r="B45" s="126">
        <v>11064</v>
      </c>
      <c r="C45" s="127">
        <v>11059</v>
      </c>
      <c r="D45" s="50">
        <v>1.0004521204448866</v>
      </c>
      <c r="E45" s="53">
        <v>5</v>
      </c>
      <c r="F45" s="126">
        <v>16983</v>
      </c>
      <c r="G45" s="131">
        <v>17267</v>
      </c>
      <c r="H45" s="48">
        <v>0.98355244107256612</v>
      </c>
      <c r="I45" s="49">
        <v>-284</v>
      </c>
      <c r="J45" s="50">
        <v>0.65147500441618089</v>
      </c>
      <c r="K45" s="48">
        <v>0.64047026119186889</v>
      </c>
      <c r="L45" s="47">
        <v>1.1004743224311997E-2</v>
      </c>
    </row>
    <row r="46" spans="1:64" x14ac:dyDescent="0.4">
      <c r="A46" s="39" t="s">
        <v>83</v>
      </c>
      <c r="B46" s="130">
        <v>7453</v>
      </c>
      <c r="C46" s="125">
        <v>7764</v>
      </c>
      <c r="D46" s="50">
        <v>0.95994332818134986</v>
      </c>
      <c r="E46" s="54">
        <v>-311</v>
      </c>
      <c r="F46" s="130">
        <v>9893</v>
      </c>
      <c r="G46" s="125">
        <v>10800</v>
      </c>
      <c r="H46" s="48">
        <v>0.91601851851851857</v>
      </c>
      <c r="I46" s="49">
        <v>-907</v>
      </c>
      <c r="J46" s="48">
        <v>0.75336096229657334</v>
      </c>
      <c r="K46" s="48">
        <v>0.71888888888888891</v>
      </c>
      <c r="L46" s="47">
        <v>3.4472073407684434E-2</v>
      </c>
    </row>
    <row r="47" spans="1:64" x14ac:dyDescent="0.4">
      <c r="A47" s="39" t="s">
        <v>81</v>
      </c>
      <c r="B47" s="129">
        <v>2171</v>
      </c>
      <c r="C47" s="125">
        <v>2483</v>
      </c>
      <c r="D47" s="50">
        <v>0.87434554973821987</v>
      </c>
      <c r="E47" s="49">
        <v>-312</v>
      </c>
      <c r="F47" s="129">
        <v>2430</v>
      </c>
      <c r="G47" s="125">
        <v>2700</v>
      </c>
      <c r="H47" s="43">
        <v>0.9</v>
      </c>
      <c r="I47" s="37">
        <v>-270</v>
      </c>
      <c r="J47" s="36">
        <v>0.89341563786008227</v>
      </c>
      <c r="K47" s="48">
        <v>0.91962962962962957</v>
      </c>
      <c r="L47" s="47">
        <v>-2.6213991769547307E-2</v>
      </c>
    </row>
    <row r="48" spans="1:64" x14ac:dyDescent="0.4">
      <c r="A48" s="39" t="s">
        <v>195</v>
      </c>
      <c r="B48" s="126">
        <v>864</v>
      </c>
      <c r="C48" s="128">
        <v>995</v>
      </c>
      <c r="D48" s="46">
        <v>0.86834170854271353</v>
      </c>
      <c r="E48" s="44">
        <v>-131</v>
      </c>
      <c r="F48" s="126">
        <v>1200</v>
      </c>
      <c r="G48" s="127">
        <v>1660</v>
      </c>
      <c r="H48" s="43">
        <v>0.72289156626506024</v>
      </c>
      <c r="I48" s="37">
        <v>-460</v>
      </c>
      <c r="J48" s="36">
        <v>0.72</v>
      </c>
      <c r="K48" s="36">
        <v>0.5993975903614458</v>
      </c>
      <c r="L48" s="35">
        <v>0.12060240963855418</v>
      </c>
    </row>
    <row r="49" spans="1:12" x14ac:dyDescent="0.4">
      <c r="A49" s="39" t="s">
        <v>194</v>
      </c>
      <c r="B49" s="124">
        <v>910</v>
      </c>
      <c r="C49" s="128">
        <v>0</v>
      </c>
      <c r="D49" s="50" t="e">
        <v>#DIV/0!</v>
      </c>
      <c r="E49" s="49">
        <v>910</v>
      </c>
      <c r="F49" s="124">
        <v>1080</v>
      </c>
      <c r="G49" s="127">
        <v>0</v>
      </c>
      <c r="H49" s="43" t="e">
        <v>#DIV/0!</v>
      </c>
      <c r="I49" s="37">
        <v>1080</v>
      </c>
      <c r="J49" s="36">
        <v>0.84259259259259256</v>
      </c>
      <c r="K49" s="48" t="e">
        <v>#DIV/0!</v>
      </c>
      <c r="L49" s="47" t="e">
        <v>#DIV/0!</v>
      </c>
    </row>
    <row r="50" spans="1:12" x14ac:dyDescent="0.4">
      <c r="A50" s="39" t="s">
        <v>80</v>
      </c>
      <c r="B50" s="124">
        <v>3464</v>
      </c>
      <c r="C50" s="125">
        <v>2568</v>
      </c>
      <c r="D50" s="46">
        <v>1.3489096573208723</v>
      </c>
      <c r="E50" s="44">
        <v>896</v>
      </c>
      <c r="F50" s="124">
        <v>4860</v>
      </c>
      <c r="G50" s="125">
        <v>2700</v>
      </c>
      <c r="H50" s="43">
        <v>1.8</v>
      </c>
      <c r="I50" s="37">
        <v>2160</v>
      </c>
      <c r="J50" s="36">
        <v>0.71275720164609058</v>
      </c>
      <c r="K50" s="36">
        <v>0.95111111111111113</v>
      </c>
      <c r="L50" s="35">
        <v>-0.23835390946502055</v>
      </c>
    </row>
    <row r="51" spans="1:12" x14ac:dyDescent="0.4">
      <c r="A51" s="45" t="s">
        <v>78</v>
      </c>
      <c r="B51" s="126">
        <v>747</v>
      </c>
      <c r="C51" s="123">
        <v>1418</v>
      </c>
      <c r="D51" s="46">
        <v>0.52679830747531731</v>
      </c>
      <c r="E51" s="44">
        <v>-671</v>
      </c>
      <c r="F51" s="126">
        <v>1200</v>
      </c>
      <c r="G51" s="123">
        <v>2700</v>
      </c>
      <c r="H51" s="43">
        <v>0.44444444444444442</v>
      </c>
      <c r="I51" s="37">
        <v>-1500</v>
      </c>
      <c r="J51" s="36">
        <v>0.62250000000000005</v>
      </c>
      <c r="K51" s="43">
        <v>0.5251851851851852</v>
      </c>
      <c r="L51" s="42">
        <v>9.7314814814814854E-2</v>
      </c>
    </row>
    <row r="52" spans="1:12" x14ac:dyDescent="0.4">
      <c r="A52" s="39" t="s">
        <v>79</v>
      </c>
      <c r="B52" s="126">
        <v>1508</v>
      </c>
      <c r="C52" s="125">
        <v>1519</v>
      </c>
      <c r="D52" s="46">
        <v>0.9927583936800527</v>
      </c>
      <c r="E52" s="37">
        <v>-11</v>
      </c>
      <c r="F52" s="126">
        <v>2700</v>
      </c>
      <c r="G52" s="125">
        <v>2700</v>
      </c>
      <c r="H52" s="36">
        <v>1</v>
      </c>
      <c r="I52" s="37">
        <v>0</v>
      </c>
      <c r="J52" s="36">
        <v>0.55851851851851853</v>
      </c>
      <c r="K52" s="36">
        <v>0.56259259259259264</v>
      </c>
      <c r="L52" s="35">
        <v>-4.0740740740741188E-3</v>
      </c>
    </row>
    <row r="53" spans="1:12" x14ac:dyDescent="0.4">
      <c r="A53" s="39" t="s">
        <v>75</v>
      </c>
      <c r="B53" s="126">
        <v>1827</v>
      </c>
      <c r="C53" s="125">
        <v>1942</v>
      </c>
      <c r="D53" s="46">
        <v>0.94078269824922756</v>
      </c>
      <c r="E53" s="37">
        <v>-115</v>
      </c>
      <c r="F53" s="126">
        <v>3660</v>
      </c>
      <c r="G53" s="125">
        <v>3590</v>
      </c>
      <c r="H53" s="36">
        <v>1.0194986072423398</v>
      </c>
      <c r="I53" s="37">
        <v>70</v>
      </c>
      <c r="J53" s="36">
        <v>0.49918032786885247</v>
      </c>
      <c r="K53" s="36">
        <v>0.54094707520891361</v>
      </c>
      <c r="L53" s="35">
        <v>-4.1766747340061139E-2</v>
      </c>
    </row>
    <row r="54" spans="1:12" x14ac:dyDescent="0.4">
      <c r="A54" s="39" t="s">
        <v>77</v>
      </c>
      <c r="B54" s="126">
        <v>534</v>
      </c>
      <c r="C54" s="125">
        <v>639</v>
      </c>
      <c r="D54" s="46">
        <v>0.83568075117370888</v>
      </c>
      <c r="E54" s="37">
        <v>-105</v>
      </c>
      <c r="F54" s="126">
        <v>1200</v>
      </c>
      <c r="G54" s="125">
        <v>1195</v>
      </c>
      <c r="H54" s="36">
        <v>1.00418410041841</v>
      </c>
      <c r="I54" s="37">
        <v>5</v>
      </c>
      <c r="J54" s="36">
        <v>0.44500000000000001</v>
      </c>
      <c r="K54" s="36">
        <v>0.5347280334728034</v>
      </c>
      <c r="L54" s="35">
        <v>-8.9728033472803392E-2</v>
      </c>
    </row>
    <row r="55" spans="1:12" x14ac:dyDescent="0.4">
      <c r="A55" s="39" t="s">
        <v>76</v>
      </c>
      <c r="B55" s="124">
        <v>803</v>
      </c>
      <c r="C55" s="123">
        <v>1077</v>
      </c>
      <c r="D55" s="60">
        <v>0.74558960074280412</v>
      </c>
      <c r="E55" s="44">
        <v>-274</v>
      </c>
      <c r="F55" s="124">
        <v>1200</v>
      </c>
      <c r="G55" s="123">
        <v>1660</v>
      </c>
      <c r="H55" s="43">
        <v>0.72289156626506024</v>
      </c>
      <c r="I55" s="44">
        <v>-460</v>
      </c>
      <c r="J55" s="43">
        <v>0.66916666666666669</v>
      </c>
      <c r="K55" s="43">
        <v>0.64879518072289155</v>
      </c>
      <c r="L55" s="42">
        <v>2.0371485943775136E-2</v>
      </c>
    </row>
    <row r="56" spans="1:12" x14ac:dyDescent="0.4">
      <c r="A56" s="41" t="s">
        <v>246</v>
      </c>
      <c r="B56" s="124">
        <v>691</v>
      </c>
      <c r="C56" s="123">
        <v>0</v>
      </c>
      <c r="D56" s="43" t="e">
        <v>#DIV/0!</v>
      </c>
      <c r="E56" s="44">
        <v>691</v>
      </c>
      <c r="F56" s="124">
        <v>1224</v>
      </c>
      <c r="G56" s="123">
        <v>0</v>
      </c>
      <c r="H56" s="43" t="e">
        <v>#DIV/0!</v>
      </c>
      <c r="I56" s="44">
        <v>1224</v>
      </c>
      <c r="J56" s="43">
        <v>0.56454248366013071</v>
      </c>
      <c r="K56" s="43" t="e">
        <v>#DIV/0!</v>
      </c>
      <c r="L56" s="42" t="e">
        <v>#DIV/0!</v>
      </c>
    </row>
    <row r="57" spans="1:12" x14ac:dyDescent="0.4">
      <c r="A57" s="34" t="s">
        <v>283</v>
      </c>
      <c r="B57" s="119">
        <v>0</v>
      </c>
      <c r="C57" s="118">
        <v>93</v>
      </c>
      <c r="D57" s="32">
        <v>0</v>
      </c>
      <c r="E57" s="33">
        <v>-93</v>
      </c>
      <c r="F57" s="119">
        <v>0</v>
      </c>
      <c r="G57" s="118">
        <v>126</v>
      </c>
      <c r="H57" s="32">
        <v>0</v>
      </c>
      <c r="I57" s="33">
        <v>-126</v>
      </c>
      <c r="J57" s="32" t="e">
        <v>#DIV/0!</v>
      </c>
      <c r="K57" s="32">
        <v>0.73809523809523814</v>
      </c>
      <c r="L57" s="250" t="e">
        <v>#DIV/0!</v>
      </c>
    </row>
    <row r="58" spans="1:12" s="31" customFormat="1" x14ac:dyDescent="0.4">
      <c r="A58" s="100" t="s">
        <v>192</v>
      </c>
      <c r="B58" s="122">
        <v>726</v>
      </c>
      <c r="C58" s="122">
        <v>513</v>
      </c>
      <c r="D58" s="68">
        <v>1.4152046783625731</v>
      </c>
      <c r="E58" s="74">
        <v>213</v>
      </c>
      <c r="F58" s="122">
        <v>1494</v>
      </c>
      <c r="G58" s="122">
        <v>915</v>
      </c>
      <c r="H58" s="68">
        <v>1.6327868852459015</v>
      </c>
      <c r="I58" s="73">
        <v>579</v>
      </c>
      <c r="J58" s="68">
        <v>0.4859437751004016</v>
      </c>
      <c r="K58" s="68">
        <v>0.56065573770491806</v>
      </c>
      <c r="L58" s="72">
        <v>-7.4711962604516458E-2</v>
      </c>
    </row>
    <row r="59" spans="1:12" s="31" customFormat="1" x14ac:dyDescent="0.4">
      <c r="A59" s="41" t="s">
        <v>245</v>
      </c>
      <c r="B59" s="135">
        <v>210</v>
      </c>
      <c r="C59" s="135">
        <v>0</v>
      </c>
      <c r="D59" s="40" t="e">
        <v>#DIV/0!</v>
      </c>
      <c r="E59" s="253">
        <v>210</v>
      </c>
      <c r="F59" s="135">
        <v>299</v>
      </c>
      <c r="G59" s="135">
        <v>0</v>
      </c>
      <c r="H59" s="40" t="e">
        <v>#DIV/0!</v>
      </c>
      <c r="I59" s="252">
        <v>299</v>
      </c>
      <c r="J59" s="40">
        <v>0.7023411371237458</v>
      </c>
      <c r="K59" s="40" t="e">
        <v>#DIV/0!</v>
      </c>
      <c r="L59" s="251" t="e">
        <v>#DIV/0!</v>
      </c>
    </row>
    <row r="60" spans="1:12" s="31" customFormat="1" x14ac:dyDescent="0.4">
      <c r="A60" s="39" t="s">
        <v>244</v>
      </c>
      <c r="B60" s="125">
        <v>144</v>
      </c>
      <c r="C60" s="125">
        <v>0</v>
      </c>
      <c r="D60" s="36" t="e">
        <v>#DIV/0!</v>
      </c>
      <c r="E60" s="71">
        <v>144</v>
      </c>
      <c r="F60" s="125">
        <v>299</v>
      </c>
      <c r="G60" s="125">
        <v>0</v>
      </c>
      <c r="H60" s="36" t="e">
        <v>#DIV/0!</v>
      </c>
      <c r="I60" s="37">
        <v>299</v>
      </c>
      <c r="J60" s="36">
        <v>0.48160535117056857</v>
      </c>
      <c r="K60" s="36" t="e">
        <v>#DIV/0!</v>
      </c>
      <c r="L60" s="35" t="e">
        <v>#DIV/0!</v>
      </c>
    </row>
    <row r="61" spans="1:12" s="31" customFormat="1" x14ac:dyDescent="0.4">
      <c r="A61" s="38" t="s">
        <v>191</v>
      </c>
      <c r="B61" s="125">
        <v>112</v>
      </c>
      <c r="C61" s="126">
        <v>185</v>
      </c>
      <c r="D61" s="36">
        <v>0.60540540540540544</v>
      </c>
      <c r="E61" s="71">
        <v>-73</v>
      </c>
      <c r="F61" s="126">
        <v>298</v>
      </c>
      <c r="G61" s="125">
        <v>305</v>
      </c>
      <c r="H61" s="36">
        <v>0.9770491803278688</v>
      </c>
      <c r="I61" s="37">
        <v>-7</v>
      </c>
      <c r="J61" s="36">
        <v>0.37583892617449666</v>
      </c>
      <c r="K61" s="36">
        <v>0.60655737704918034</v>
      </c>
      <c r="L61" s="35">
        <v>-0.23071845087468368</v>
      </c>
    </row>
    <row r="62" spans="1:12" s="31" customFormat="1" x14ac:dyDescent="0.4">
      <c r="A62" s="34" t="s">
        <v>190</v>
      </c>
      <c r="B62" s="118">
        <v>260</v>
      </c>
      <c r="C62" s="119">
        <v>328</v>
      </c>
      <c r="D62" s="32">
        <v>0.79268292682926833</v>
      </c>
      <c r="E62" s="67">
        <v>-68</v>
      </c>
      <c r="F62" s="119">
        <v>598</v>
      </c>
      <c r="G62" s="118">
        <v>610</v>
      </c>
      <c r="H62" s="32">
        <v>0.98032786885245904</v>
      </c>
      <c r="I62" s="33">
        <v>-12</v>
      </c>
      <c r="J62" s="32">
        <v>0.43478260869565216</v>
      </c>
      <c r="K62" s="32">
        <v>0.53770491803278686</v>
      </c>
      <c r="L62" s="250">
        <v>-0.1029223093371347</v>
      </c>
    </row>
    <row r="63" spans="1:12" x14ac:dyDescent="0.4">
      <c r="A63" s="66" t="s">
        <v>93</v>
      </c>
      <c r="B63" s="117"/>
      <c r="C63" s="117"/>
      <c r="D63" s="115"/>
      <c r="E63" s="116"/>
      <c r="F63" s="117"/>
      <c r="G63" s="117"/>
      <c r="H63" s="115"/>
      <c r="I63" s="116"/>
      <c r="J63" s="115"/>
      <c r="K63" s="115"/>
      <c r="L63" s="114"/>
    </row>
    <row r="64" spans="1:12" x14ac:dyDescent="0.4">
      <c r="A64" s="113" t="s">
        <v>189</v>
      </c>
      <c r="B64" s="112"/>
      <c r="C64" s="111"/>
      <c r="D64" s="110"/>
      <c r="E64" s="109"/>
      <c r="F64" s="112"/>
      <c r="G64" s="111"/>
      <c r="H64" s="110"/>
      <c r="I64" s="109"/>
      <c r="J64" s="108"/>
      <c r="K64" s="108"/>
      <c r="L64" s="107"/>
    </row>
    <row r="65" spans="1:12" x14ac:dyDescent="0.4">
      <c r="A65" s="45" t="s">
        <v>188</v>
      </c>
      <c r="B65" s="237"/>
      <c r="C65" s="236"/>
      <c r="D65" s="235"/>
      <c r="E65" s="234"/>
      <c r="F65" s="237"/>
      <c r="G65" s="236"/>
      <c r="H65" s="235"/>
      <c r="I65" s="234"/>
      <c r="J65" s="233"/>
      <c r="K65" s="233"/>
      <c r="L65" s="232"/>
    </row>
    <row r="66" spans="1:12" x14ac:dyDescent="0.4">
      <c r="A66" s="34" t="s">
        <v>256</v>
      </c>
      <c r="B66" s="106"/>
      <c r="C66" s="105"/>
      <c r="D66" s="104"/>
      <c r="E66" s="103"/>
      <c r="F66" s="106"/>
      <c r="G66" s="105"/>
      <c r="H66" s="104"/>
      <c r="I66" s="103"/>
      <c r="J66" s="102"/>
      <c r="K66" s="102"/>
      <c r="L66" s="101"/>
    </row>
    <row r="67" spans="1:12" x14ac:dyDescent="0.4">
      <c r="A67" s="66" t="s">
        <v>187</v>
      </c>
      <c r="B67" s="213"/>
      <c r="C67" s="212"/>
      <c r="D67" s="211"/>
      <c r="E67" s="210"/>
      <c r="F67" s="213"/>
      <c r="G67" s="212"/>
      <c r="H67" s="211"/>
      <c r="I67" s="210"/>
      <c r="J67" s="209"/>
      <c r="K67" s="209"/>
      <c r="L67" s="208"/>
    </row>
    <row r="68" spans="1:12" x14ac:dyDescent="0.4">
      <c r="A68" s="151" t="s">
        <v>265</v>
      </c>
      <c r="B68" s="214"/>
      <c r="C68" s="212"/>
      <c r="D68" s="211"/>
      <c r="E68" s="210"/>
      <c r="F68" s="213"/>
      <c r="G68" s="212"/>
      <c r="H68" s="211"/>
      <c r="I68" s="210"/>
      <c r="J68" s="209"/>
      <c r="K68" s="209"/>
      <c r="L68" s="208"/>
    </row>
    <row r="69" spans="1:12" x14ac:dyDescent="0.4">
      <c r="A69" s="28" t="s">
        <v>185</v>
      </c>
      <c r="C69" s="28"/>
      <c r="E69" s="29"/>
      <c r="G69" s="28"/>
      <c r="I69" s="29"/>
      <c r="K69" s="28"/>
    </row>
    <row r="70" spans="1:12" x14ac:dyDescent="0.4">
      <c r="A70" s="30" t="s">
        <v>184</v>
      </c>
      <c r="C70" s="28"/>
      <c r="E70" s="29"/>
      <c r="G70" s="28"/>
      <c r="I70" s="29"/>
      <c r="K70" s="28"/>
    </row>
    <row r="71" spans="1:12" x14ac:dyDescent="0.4">
      <c r="A71" s="28" t="s">
        <v>183</v>
      </c>
    </row>
    <row r="72" spans="1:12" x14ac:dyDescent="0.4">
      <c r="A72" s="28" t="s">
        <v>227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2010年3月上旬航空旅客輸送実績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３月(中旬)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289</v>
      </c>
      <c r="C4" s="269" t="s">
        <v>288</v>
      </c>
      <c r="D4" s="274" t="s">
        <v>90</v>
      </c>
      <c r="E4" s="274"/>
      <c r="F4" s="275" t="s">
        <v>289</v>
      </c>
      <c r="G4" s="275" t="s">
        <v>288</v>
      </c>
      <c r="H4" s="274" t="s">
        <v>90</v>
      </c>
      <c r="I4" s="274"/>
      <c r="J4" s="275" t="s">
        <v>289</v>
      </c>
      <c r="K4" s="275" t="s">
        <v>288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186706</v>
      </c>
      <c r="C6" s="171">
        <v>196948</v>
      </c>
      <c r="D6" s="76">
        <v>0.9479964254524037</v>
      </c>
      <c r="E6" s="77">
        <v>-10242</v>
      </c>
      <c r="F6" s="171">
        <v>231206</v>
      </c>
      <c r="G6" s="171">
        <v>235799</v>
      </c>
      <c r="H6" s="76">
        <v>0.9805215458929003</v>
      </c>
      <c r="I6" s="77">
        <v>-4593</v>
      </c>
      <c r="J6" s="76">
        <v>0.80753094642872592</v>
      </c>
      <c r="K6" s="76">
        <v>0.83523679065644896</v>
      </c>
      <c r="L6" s="90">
        <v>-2.7705844227723042E-2</v>
      </c>
    </row>
    <row r="7" spans="1:17" s="58" customFormat="1" x14ac:dyDescent="0.4">
      <c r="A7" s="66" t="s">
        <v>87</v>
      </c>
      <c r="B7" s="171">
        <v>90721</v>
      </c>
      <c r="C7" s="171">
        <v>97103</v>
      </c>
      <c r="D7" s="76">
        <v>0.9342759749956232</v>
      </c>
      <c r="E7" s="77">
        <v>-6382</v>
      </c>
      <c r="F7" s="171">
        <v>112919</v>
      </c>
      <c r="G7" s="171">
        <v>116005</v>
      </c>
      <c r="H7" s="76">
        <v>0.97339769837507006</v>
      </c>
      <c r="I7" s="77">
        <v>-3086</v>
      </c>
      <c r="J7" s="76">
        <v>0.80341660836528839</v>
      </c>
      <c r="K7" s="76">
        <v>0.83705874746778153</v>
      </c>
      <c r="L7" s="90">
        <v>-3.364213910249314E-2</v>
      </c>
    </row>
    <row r="8" spans="1:17" x14ac:dyDescent="0.4">
      <c r="A8" s="100" t="s">
        <v>222</v>
      </c>
      <c r="B8" s="172">
        <v>74643</v>
      </c>
      <c r="C8" s="172">
        <v>78543</v>
      </c>
      <c r="D8" s="88">
        <v>0.95034567052442609</v>
      </c>
      <c r="E8" s="74">
        <v>-3900</v>
      </c>
      <c r="F8" s="172">
        <v>91945</v>
      </c>
      <c r="G8" s="172">
        <v>93186</v>
      </c>
      <c r="H8" s="88">
        <v>0.98668254888073315</v>
      </c>
      <c r="I8" s="74">
        <v>-1241</v>
      </c>
      <c r="J8" s="88">
        <v>0.81182228506172172</v>
      </c>
      <c r="K8" s="88">
        <v>0.84286266177322777</v>
      </c>
      <c r="L8" s="87">
        <v>-3.1040376711506057E-2</v>
      </c>
    </row>
    <row r="9" spans="1:17" x14ac:dyDescent="0.4">
      <c r="A9" s="38" t="s">
        <v>84</v>
      </c>
      <c r="B9" s="138">
        <v>45277</v>
      </c>
      <c r="C9" s="138">
        <v>50167</v>
      </c>
      <c r="D9" s="82">
        <v>0.90252556461418865</v>
      </c>
      <c r="E9" s="83">
        <v>-4890</v>
      </c>
      <c r="F9" s="138">
        <v>55606</v>
      </c>
      <c r="G9" s="138">
        <v>57628</v>
      </c>
      <c r="H9" s="82">
        <v>0.96491288956757137</v>
      </c>
      <c r="I9" s="83">
        <v>-2022</v>
      </c>
      <c r="J9" s="82">
        <v>0.81424666402906165</v>
      </c>
      <c r="K9" s="82">
        <v>0.87053168598597908</v>
      </c>
      <c r="L9" s="81">
        <v>-5.6285021956917425E-2</v>
      </c>
    </row>
    <row r="10" spans="1:17" x14ac:dyDescent="0.4">
      <c r="A10" s="39" t="s">
        <v>86</v>
      </c>
      <c r="B10" s="138">
        <v>4312</v>
      </c>
      <c r="C10" s="138">
        <v>4242</v>
      </c>
      <c r="D10" s="84">
        <v>1.0165016501650166</v>
      </c>
      <c r="E10" s="71">
        <v>70</v>
      </c>
      <c r="F10" s="138">
        <v>5000</v>
      </c>
      <c r="G10" s="138">
        <v>5000</v>
      </c>
      <c r="H10" s="84">
        <v>1</v>
      </c>
      <c r="I10" s="71">
        <v>0</v>
      </c>
      <c r="J10" s="84">
        <v>0.86240000000000006</v>
      </c>
      <c r="K10" s="84">
        <v>0.84840000000000004</v>
      </c>
      <c r="L10" s="89">
        <v>1.4000000000000012E-2</v>
      </c>
    </row>
    <row r="11" spans="1:17" x14ac:dyDescent="0.4">
      <c r="A11" s="39" t="s">
        <v>197</v>
      </c>
      <c r="B11" s="138">
        <v>7381</v>
      </c>
      <c r="C11" s="138">
        <v>6662</v>
      </c>
      <c r="D11" s="84">
        <v>1.1079255478835184</v>
      </c>
      <c r="E11" s="71">
        <v>719</v>
      </c>
      <c r="F11" s="138">
        <v>8407</v>
      </c>
      <c r="G11" s="138">
        <v>7770</v>
      </c>
      <c r="H11" s="84">
        <v>1.081981981981982</v>
      </c>
      <c r="I11" s="71">
        <v>637</v>
      </c>
      <c r="J11" s="84">
        <v>0.87795884382062572</v>
      </c>
      <c r="K11" s="84">
        <v>0.85740025740025738</v>
      </c>
      <c r="L11" s="89">
        <v>2.0558586420368341E-2</v>
      </c>
    </row>
    <row r="12" spans="1:17" x14ac:dyDescent="0.4">
      <c r="A12" s="39" t="s">
        <v>82</v>
      </c>
      <c r="B12" s="138">
        <v>7193</v>
      </c>
      <c r="C12" s="138">
        <v>7643</v>
      </c>
      <c r="D12" s="84">
        <v>0.94112259583933011</v>
      </c>
      <c r="E12" s="71">
        <v>-450</v>
      </c>
      <c r="F12" s="138">
        <v>9570</v>
      </c>
      <c r="G12" s="138">
        <v>9950</v>
      </c>
      <c r="H12" s="84">
        <v>0.96180904522613064</v>
      </c>
      <c r="I12" s="71">
        <v>-380</v>
      </c>
      <c r="J12" s="84">
        <v>0.75161964472309295</v>
      </c>
      <c r="K12" s="84">
        <v>0.7681407035175879</v>
      </c>
      <c r="L12" s="89">
        <v>-1.6521058794494947E-2</v>
      </c>
    </row>
    <row r="13" spans="1:17" x14ac:dyDescent="0.4">
      <c r="A13" s="39" t="s">
        <v>83</v>
      </c>
      <c r="B13" s="138">
        <v>9909</v>
      </c>
      <c r="C13" s="138">
        <v>9476</v>
      </c>
      <c r="D13" s="84">
        <v>1.0456943858168004</v>
      </c>
      <c r="E13" s="71">
        <v>433</v>
      </c>
      <c r="F13" s="138">
        <v>12370</v>
      </c>
      <c r="G13" s="138">
        <v>12370</v>
      </c>
      <c r="H13" s="84">
        <v>1</v>
      </c>
      <c r="I13" s="71">
        <v>0</v>
      </c>
      <c r="J13" s="84">
        <v>0.80105092966855296</v>
      </c>
      <c r="K13" s="84">
        <v>0.76604688763136619</v>
      </c>
      <c r="L13" s="89">
        <v>3.5004042037186767E-2</v>
      </c>
    </row>
    <row r="14" spans="1:17" x14ac:dyDescent="0.4">
      <c r="A14" s="41" t="s">
        <v>266</v>
      </c>
      <c r="B14" s="138">
        <v>571</v>
      </c>
      <c r="C14" s="138">
        <v>0</v>
      </c>
      <c r="D14" s="84" t="e">
        <v>#DIV/0!</v>
      </c>
      <c r="E14" s="71">
        <v>571</v>
      </c>
      <c r="F14" s="138">
        <v>992</v>
      </c>
      <c r="G14" s="138">
        <v>0</v>
      </c>
      <c r="H14" s="84" t="e">
        <v>#DIV/0!</v>
      </c>
      <c r="I14" s="71">
        <v>992</v>
      </c>
      <c r="J14" s="84">
        <v>0.57560483870967738</v>
      </c>
      <c r="K14" s="84" t="e">
        <v>#DIV/0!</v>
      </c>
      <c r="L14" s="89" t="e">
        <v>#DIV/0!</v>
      </c>
    </row>
    <row r="15" spans="1:17" x14ac:dyDescent="0.4">
      <c r="A15" s="41" t="s">
        <v>221</v>
      </c>
      <c r="B15" s="138">
        <v>0</v>
      </c>
      <c r="C15" s="138">
        <v>0</v>
      </c>
      <c r="D15" s="84" t="e">
        <v>#DIV/0!</v>
      </c>
      <c r="E15" s="85">
        <v>0</v>
      </c>
      <c r="F15" s="138">
        <v>0</v>
      </c>
      <c r="G15" s="138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56" t="e">
        <v>#DIV/0!</v>
      </c>
    </row>
    <row r="16" spans="1:17" x14ac:dyDescent="0.4">
      <c r="A16" s="45" t="s">
        <v>220</v>
      </c>
      <c r="B16" s="138">
        <v>0</v>
      </c>
      <c r="C16" s="138">
        <v>0</v>
      </c>
      <c r="D16" s="84" t="e">
        <v>#DIV/0!</v>
      </c>
      <c r="E16" s="71">
        <v>0</v>
      </c>
      <c r="F16" s="138">
        <v>0</v>
      </c>
      <c r="G16" s="138">
        <v>0</v>
      </c>
      <c r="H16" s="82" t="e">
        <v>#DIV/0!</v>
      </c>
      <c r="I16" s="83">
        <v>0</v>
      </c>
      <c r="J16" s="86" t="e">
        <v>#DIV/0!</v>
      </c>
      <c r="K16" s="86" t="e">
        <v>#DIV/0!</v>
      </c>
      <c r="L16" s="78" t="e">
        <v>#DIV/0!</v>
      </c>
    </row>
    <row r="17" spans="1:12" x14ac:dyDescent="0.4">
      <c r="A17" s="45" t="s">
        <v>219</v>
      </c>
      <c r="B17" s="121">
        <v>0</v>
      </c>
      <c r="C17" s="121">
        <v>353</v>
      </c>
      <c r="D17" s="86">
        <v>0</v>
      </c>
      <c r="E17" s="70">
        <v>-353</v>
      </c>
      <c r="F17" s="121">
        <v>0</v>
      </c>
      <c r="G17" s="121">
        <v>468</v>
      </c>
      <c r="H17" s="86">
        <v>0</v>
      </c>
      <c r="I17" s="85">
        <v>-468</v>
      </c>
      <c r="J17" s="79" t="e">
        <v>#DIV/0!</v>
      </c>
      <c r="K17" s="79">
        <v>0.75427350427350426</v>
      </c>
      <c r="L17" s="78" t="e">
        <v>#DIV/0!</v>
      </c>
    </row>
    <row r="18" spans="1:12" x14ac:dyDescent="0.4">
      <c r="A18" s="100" t="s">
        <v>218</v>
      </c>
      <c r="B18" s="172">
        <v>15493</v>
      </c>
      <c r="C18" s="172">
        <v>17964</v>
      </c>
      <c r="D18" s="88">
        <v>0.8624471164551325</v>
      </c>
      <c r="E18" s="74">
        <v>-2471</v>
      </c>
      <c r="F18" s="172">
        <v>20095</v>
      </c>
      <c r="G18" s="172">
        <v>22039</v>
      </c>
      <c r="H18" s="88">
        <v>0.9117927310676528</v>
      </c>
      <c r="I18" s="74">
        <v>-1944</v>
      </c>
      <c r="J18" s="88">
        <v>0.77098780791241606</v>
      </c>
      <c r="K18" s="88">
        <v>0.81510050365261577</v>
      </c>
      <c r="L18" s="87">
        <v>-4.4112695740199714E-2</v>
      </c>
    </row>
    <row r="19" spans="1:12" x14ac:dyDescent="0.4">
      <c r="A19" s="38" t="s">
        <v>217</v>
      </c>
      <c r="B19" s="125">
        <v>0</v>
      </c>
      <c r="C19" s="138">
        <v>0</v>
      </c>
      <c r="D19" s="82" t="e">
        <v>#DIV/0!</v>
      </c>
      <c r="E19" s="83">
        <v>0</v>
      </c>
      <c r="F19" s="138">
        <v>0</v>
      </c>
      <c r="G19" s="128">
        <v>0</v>
      </c>
      <c r="H19" s="82" t="e">
        <v>#DIV/0!</v>
      </c>
      <c r="I19" s="83">
        <v>0</v>
      </c>
      <c r="J19" s="82" t="e">
        <v>#DIV/0!</v>
      </c>
      <c r="K19" s="82" t="e">
        <v>#DIV/0!</v>
      </c>
      <c r="L19" s="81" t="e">
        <v>#DIV/0!</v>
      </c>
    </row>
    <row r="20" spans="1:12" x14ac:dyDescent="0.4">
      <c r="A20" s="39" t="s">
        <v>197</v>
      </c>
      <c r="B20" s="173">
        <v>0</v>
      </c>
      <c r="C20" s="138">
        <v>1287</v>
      </c>
      <c r="D20" s="84">
        <v>0</v>
      </c>
      <c r="E20" s="71">
        <v>-1287</v>
      </c>
      <c r="F20" s="138">
        <v>0</v>
      </c>
      <c r="G20" s="128">
        <v>1475</v>
      </c>
      <c r="H20" s="84">
        <v>0</v>
      </c>
      <c r="I20" s="71">
        <v>-1475</v>
      </c>
      <c r="J20" s="84" t="e">
        <v>#DIV/0!</v>
      </c>
      <c r="K20" s="84">
        <v>0.87254237288135594</v>
      </c>
      <c r="L20" s="89" t="e">
        <v>#DIV/0!</v>
      </c>
    </row>
    <row r="21" spans="1:12" x14ac:dyDescent="0.4">
      <c r="A21" s="39" t="s">
        <v>188</v>
      </c>
      <c r="B21" s="125">
        <v>1113</v>
      </c>
      <c r="C21" s="138">
        <v>1135</v>
      </c>
      <c r="D21" s="84">
        <v>0.98061674008810573</v>
      </c>
      <c r="E21" s="71">
        <v>-22</v>
      </c>
      <c r="F21" s="138">
        <v>1450</v>
      </c>
      <c r="G21" s="128">
        <v>1455</v>
      </c>
      <c r="H21" s="84">
        <v>0.99656357388316152</v>
      </c>
      <c r="I21" s="71">
        <v>-5</v>
      </c>
      <c r="J21" s="84">
        <v>0.76758620689655177</v>
      </c>
      <c r="K21" s="84">
        <v>0.78006872852233677</v>
      </c>
      <c r="L21" s="89">
        <v>-1.2482521625785004E-2</v>
      </c>
    </row>
    <row r="22" spans="1:12" x14ac:dyDescent="0.4">
      <c r="A22" s="39" t="s">
        <v>216</v>
      </c>
      <c r="B22" s="125">
        <v>2451</v>
      </c>
      <c r="C22" s="138">
        <v>2394</v>
      </c>
      <c r="D22" s="84">
        <v>1.0238095238095237</v>
      </c>
      <c r="E22" s="71">
        <v>57</v>
      </c>
      <c r="F22" s="138">
        <v>2975</v>
      </c>
      <c r="G22" s="128">
        <v>2995</v>
      </c>
      <c r="H22" s="84">
        <v>0.99332220367278801</v>
      </c>
      <c r="I22" s="71">
        <v>-20</v>
      </c>
      <c r="J22" s="84">
        <v>0.8238655462184874</v>
      </c>
      <c r="K22" s="84">
        <v>0.7993322203672788</v>
      </c>
      <c r="L22" s="89">
        <v>2.4533325851208598E-2</v>
      </c>
    </row>
    <row r="23" spans="1:12" x14ac:dyDescent="0.4">
      <c r="A23" s="39" t="s">
        <v>215</v>
      </c>
      <c r="B23" s="123">
        <v>976</v>
      </c>
      <c r="C23" s="138">
        <v>1103</v>
      </c>
      <c r="D23" s="79">
        <v>0.88485947416137811</v>
      </c>
      <c r="E23" s="70">
        <v>-127</v>
      </c>
      <c r="F23" s="138">
        <v>1480</v>
      </c>
      <c r="G23" s="128">
        <v>1500</v>
      </c>
      <c r="H23" s="79">
        <v>0.98666666666666669</v>
      </c>
      <c r="I23" s="70">
        <v>-20</v>
      </c>
      <c r="J23" s="79">
        <v>0.6594594594594595</v>
      </c>
      <c r="K23" s="79">
        <v>0.73533333333333328</v>
      </c>
      <c r="L23" s="78">
        <v>-7.5873873873873787E-2</v>
      </c>
    </row>
    <row r="24" spans="1:12" x14ac:dyDescent="0.4">
      <c r="A24" s="45" t="s">
        <v>214</v>
      </c>
      <c r="B24" s="125">
        <v>0</v>
      </c>
      <c r="C24" s="138">
        <v>0</v>
      </c>
      <c r="D24" s="84" t="e">
        <v>#DIV/0!</v>
      </c>
      <c r="E24" s="71">
        <v>0</v>
      </c>
      <c r="F24" s="138">
        <v>0</v>
      </c>
      <c r="G24" s="128">
        <v>0</v>
      </c>
      <c r="H24" s="84" t="e">
        <v>#DIV/0!</v>
      </c>
      <c r="I24" s="71">
        <v>0</v>
      </c>
      <c r="J24" s="84" t="e">
        <v>#DIV/0!</v>
      </c>
      <c r="K24" s="84" t="e">
        <v>#DIV/0!</v>
      </c>
      <c r="L24" s="89" t="e">
        <v>#DIV/0!</v>
      </c>
    </row>
    <row r="25" spans="1:12" x14ac:dyDescent="0.4">
      <c r="A25" s="45" t="s">
        <v>213</v>
      </c>
      <c r="B25" s="125">
        <v>1076</v>
      </c>
      <c r="C25" s="138">
        <v>1204</v>
      </c>
      <c r="D25" s="84">
        <v>0.89368770764119598</v>
      </c>
      <c r="E25" s="71">
        <v>-128</v>
      </c>
      <c r="F25" s="138">
        <v>1475</v>
      </c>
      <c r="G25" s="128">
        <v>1500</v>
      </c>
      <c r="H25" s="84">
        <v>0.98333333333333328</v>
      </c>
      <c r="I25" s="71">
        <v>-25</v>
      </c>
      <c r="J25" s="84">
        <v>0.72949152542372886</v>
      </c>
      <c r="K25" s="84">
        <v>0.80266666666666664</v>
      </c>
      <c r="L25" s="89">
        <v>-7.317514124293778E-2</v>
      </c>
    </row>
    <row r="26" spans="1:12" x14ac:dyDescent="0.4">
      <c r="A26" s="39" t="s">
        <v>212</v>
      </c>
      <c r="B26" s="125">
        <v>1039</v>
      </c>
      <c r="C26" s="138">
        <v>1287</v>
      </c>
      <c r="D26" s="84">
        <v>0.80730380730380735</v>
      </c>
      <c r="E26" s="71">
        <v>-248</v>
      </c>
      <c r="F26" s="138">
        <v>1475</v>
      </c>
      <c r="G26" s="128">
        <v>1500</v>
      </c>
      <c r="H26" s="84">
        <v>0.98333333333333328</v>
      </c>
      <c r="I26" s="71">
        <v>-25</v>
      </c>
      <c r="J26" s="84">
        <v>0.70440677966101695</v>
      </c>
      <c r="K26" s="84">
        <v>0.85799999999999998</v>
      </c>
      <c r="L26" s="89">
        <v>-0.15359322033898304</v>
      </c>
    </row>
    <row r="27" spans="1:12" x14ac:dyDescent="0.4">
      <c r="A27" s="39" t="s">
        <v>211</v>
      </c>
      <c r="B27" s="128">
        <v>964</v>
      </c>
      <c r="C27" s="138">
        <v>1368</v>
      </c>
      <c r="D27" s="84">
        <v>0.70467836257309946</v>
      </c>
      <c r="E27" s="71">
        <v>-404</v>
      </c>
      <c r="F27" s="138">
        <v>1340</v>
      </c>
      <c r="G27" s="128">
        <v>1500</v>
      </c>
      <c r="H27" s="84">
        <v>0.89333333333333331</v>
      </c>
      <c r="I27" s="71">
        <v>-160</v>
      </c>
      <c r="J27" s="84">
        <v>0.71940298507462686</v>
      </c>
      <c r="K27" s="84">
        <v>0.91200000000000003</v>
      </c>
      <c r="L27" s="89">
        <v>-0.19259701492537318</v>
      </c>
    </row>
    <row r="28" spans="1:12" x14ac:dyDescent="0.4">
      <c r="A28" s="39" t="s">
        <v>210</v>
      </c>
      <c r="B28" s="123">
        <v>999</v>
      </c>
      <c r="C28" s="138">
        <v>1178</v>
      </c>
      <c r="D28" s="79">
        <v>0.84804753820033951</v>
      </c>
      <c r="E28" s="70">
        <v>-179</v>
      </c>
      <c r="F28" s="138">
        <v>1495</v>
      </c>
      <c r="G28" s="128">
        <v>1495</v>
      </c>
      <c r="H28" s="79">
        <v>1</v>
      </c>
      <c r="I28" s="70">
        <v>0</v>
      </c>
      <c r="J28" s="79">
        <v>0.66822742474916386</v>
      </c>
      <c r="K28" s="79">
        <v>0.78795986622073577</v>
      </c>
      <c r="L28" s="78">
        <v>-0.11973244147157192</v>
      </c>
    </row>
    <row r="29" spans="1:12" x14ac:dyDescent="0.4">
      <c r="A29" s="45" t="s">
        <v>209</v>
      </c>
      <c r="B29" s="125">
        <v>0</v>
      </c>
      <c r="C29" s="138">
        <v>0</v>
      </c>
      <c r="D29" s="84" t="e">
        <v>#DIV/0!</v>
      </c>
      <c r="E29" s="71">
        <v>0</v>
      </c>
      <c r="F29" s="138">
        <v>0</v>
      </c>
      <c r="G29" s="128">
        <v>0</v>
      </c>
      <c r="H29" s="84" t="e">
        <v>#DIV/0!</v>
      </c>
      <c r="I29" s="71">
        <v>0</v>
      </c>
      <c r="J29" s="84" t="e">
        <v>#DIV/0!</v>
      </c>
      <c r="K29" s="84" t="e">
        <v>#DIV/0!</v>
      </c>
      <c r="L29" s="89" t="e">
        <v>#DIV/0!</v>
      </c>
    </row>
    <row r="30" spans="1:12" x14ac:dyDescent="0.4">
      <c r="A30" s="39" t="s">
        <v>208</v>
      </c>
      <c r="B30" s="125">
        <v>1049</v>
      </c>
      <c r="C30" s="138">
        <v>1202</v>
      </c>
      <c r="D30" s="84">
        <v>0.87271214642262895</v>
      </c>
      <c r="E30" s="71">
        <v>-153</v>
      </c>
      <c r="F30" s="138">
        <v>1485</v>
      </c>
      <c r="G30" s="128">
        <v>1500</v>
      </c>
      <c r="H30" s="84">
        <v>0.99</v>
      </c>
      <c r="I30" s="71">
        <v>-15</v>
      </c>
      <c r="J30" s="84">
        <v>0.70639730639730636</v>
      </c>
      <c r="K30" s="84">
        <v>0.80133333333333334</v>
      </c>
      <c r="L30" s="89">
        <v>-9.4936026936026985E-2</v>
      </c>
    </row>
    <row r="31" spans="1:12" x14ac:dyDescent="0.4">
      <c r="A31" s="45" t="s">
        <v>207</v>
      </c>
      <c r="B31" s="123">
        <v>0</v>
      </c>
      <c r="C31" s="138">
        <v>0</v>
      </c>
      <c r="D31" s="79" t="e">
        <v>#DIV/0!</v>
      </c>
      <c r="E31" s="70">
        <v>0</v>
      </c>
      <c r="F31" s="138">
        <v>0</v>
      </c>
      <c r="G31" s="128">
        <v>0</v>
      </c>
      <c r="H31" s="79" t="e">
        <v>#DIV/0!</v>
      </c>
      <c r="I31" s="70">
        <v>0</v>
      </c>
      <c r="J31" s="79" t="e">
        <v>#DIV/0!</v>
      </c>
      <c r="K31" s="79" t="e">
        <v>#DIV/0!</v>
      </c>
      <c r="L31" s="78" t="e">
        <v>#DIV/0!</v>
      </c>
    </row>
    <row r="32" spans="1:12" x14ac:dyDescent="0.4">
      <c r="A32" s="45" t="s">
        <v>206</v>
      </c>
      <c r="B32" s="123">
        <v>1315</v>
      </c>
      <c r="C32" s="121">
        <v>1252</v>
      </c>
      <c r="D32" s="79">
        <v>1.0503194888178913</v>
      </c>
      <c r="E32" s="70">
        <v>63</v>
      </c>
      <c r="F32" s="121">
        <v>1490</v>
      </c>
      <c r="G32" s="120">
        <v>1500</v>
      </c>
      <c r="H32" s="79">
        <v>0.99333333333333329</v>
      </c>
      <c r="I32" s="70">
        <v>-10</v>
      </c>
      <c r="J32" s="79">
        <v>0.8825503355704698</v>
      </c>
      <c r="K32" s="79">
        <v>0.83466666666666667</v>
      </c>
      <c r="L32" s="78">
        <v>4.7883668903803134E-2</v>
      </c>
    </row>
    <row r="33" spans="1:12" x14ac:dyDescent="0.4">
      <c r="A33" s="39" t="s">
        <v>205</v>
      </c>
      <c r="B33" s="125">
        <v>1251</v>
      </c>
      <c r="C33" s="126">
        <v>1213</v>
      </c>
      <c r="D33" s="84">
        <v>1.0313272877164057</v>
      </c>
      <c r="E33" s="71">
        <v>38</v>
      </c>
      <c r="F33" s="126">
        <v>1495</v>
      </c>
      <c r="G33" s="126">
        <v>1500</v>
      </c>
      <c r="H33" s="84">
        <v>0.9966666666666667</v>
      </c>
      <c r="I33" s="71">
        <v>-5</v>
      </c>
      <c r="J33" s="84">
        <v>0.8367892976588629</v>
      </c>
      <c r="K33" s="84">
        <v>0.80866666666666664</v>
      </c>
      <c r="L33" s="89">
        <v>2.8122630992196251E-2</v>
      </c>
    </row>
    <row r="34" spans="1:12" x14ac:dyDescent="0.4">
      <c r="A34" s="45" t="s">
        <v>204</v>
      </c>
      <c r="B34" s="123">
        <v>3260</v>
      </c>
      <c r="C34" s="121">
        <v>3341</v>
      </c>
      <c r="D34" s="79">
        <v>0.97575576174797962</v>
      </c>
      <c r="E34" s="70">
        <v>-81</v>
      </c>
      <c r="F34" s="121">
        <v>3935</v>
      </c>
      <c r="G34" s="120">
        <v>4119</v>
      </c>
      <c r="H34" s="79">
        <v>0.95532896334061668</v>
      </c>
      <c r="I34" s="70">
        <v>-184</v>
      </c>
      <c r="J34" s="79">
        <v>0.82846251588310038</v>
      </c>
      <c r="K34" s="79">
        <v>0.81111920369021606</v>
      </c>
      <c r="L34" s="78">
        <v>1.7343312192884319E-2</v>
      </c>
    </row>
    <row r="35" spans="1:12" x14ac:dyDescent="0.4">
      <c r="A35" s="100" t="s">
        <v>203</v>
      </c>
      <c r="B35" s="172">
        <v>585</v>
      </c>
      <c r="C35" s="172">
        <v>596</v>
      </c>
      <c r="D35" s="88">
        <v>0.98154362416107388</v>
      </c>
      <c r="E35" s="74">
        <v>-11</v>
      </c>
      <c r="F35" s="172">
        <v>879</v>
      </c>
      <c r="G35" s="172">
        <v>780</v>
      </c>
      <c r="H35" s="88">
        <v>1.1269230769230769</v>
      </c>
      <c r="I35" s="74">
        <v>99</v>
      </c>
      <c r="J35" s="88">
        <v>0.66552901023890787</v>
      </c>
      <c r="K35" s="88">
        <v>0.76410256410256405</v>
      </c>
      <c r="L35" s="87">
        <v>-9.8573553863656183E-2</v>
      </c>
    </row>
    <row r="36" spans="1:12" x14ac:dyDescent="0.4">
      <c r="A36" s="38" t="s">
        <v>202</v>
      </c>
      <c r="B36" s="138">
        <v>307</v>
      </c>
      <c r="C36" s="138">
        <v>336</v>
      </c>
      <c r="D36" s="82">
        <v>0.91369047619047616</v>
      </c>
      <c r="E36" s="83">
        <v>-29</v>
      </c>
      <c r="F36" s="138">
        <v>489</v>
      </c>
      <c r="G36" s="138">
        <v>390</v>
      </c>
      <c r="H36" s="82">
        <v>1.2538461538461538</v>
      </c>
      <c r="I36" s="83">
        <v>99</v>
      </c>
      <c r="J36" s="82">
        <v>0.6278118609406953</v>
      </c>
      <c r="K36" s="82">
        <v>0.86153846153846159</v>
      </c>
      <c r="L36" s="81">
        <v>-0.23372660059776629</v>
      </c>
    </row>
    <row r="37" spans="1:12" x14ac:dyDescent="0.4">
      <c r="A37" s="39" t="s">
        <v>201</v>
      </c>
      <c r="B37" s="138">
        <v>278</v>
      </c>
      <c r="C37" s="138">
        <v>260</v>
      </c>
      <c r="D37" s="84">
        <v>1.0692307692307692</v>
      </c>
      <c r="E37" s="71">
        <v>18</v>
      </c>
      <c r="F37" s="138">
        <v>390</v>
      </c>
      <c r="G37" s="138">
        <v>390</v>
      </c>
      <c r="H37" s="84">
        <v>1</v>
      </c>
      <c r="I37" s="71">
        <v>0</v>
      </c>
      <c r="J37" s="84">
        <v>0.71282051282051284</v>
      </c>
      <c r="K37" s="84">
        <v>0.66666666666666663</v>
      </c>
      <c r="L37" s="89">
        <v>4.6153846153846212E-2</v>
      </c>
    </row>
    <row r="38" spans="1:12" s="58" customFormat="1" x14ac:dyDescent="0.4">
      <c r="A38" s="66" t="s">
        <v>85</v>
      </c>
      <c r="B38" s="137">
        <v>95985</v>
      </c>
      <c r="C38" s="137">
        <v>99845</v>
      </c>
      <c r="D38" s="76">
        <v>0.96134007711953529</v>
      </c>
      <c r="E38" s="77">
        <v>-3860</v>
      </c>
      <c r="F38" s="137">
        <v>118287</v>
      </c>
      <c r="G38" s="137">
        <v>119794</v>
      </c>
      <c r="H38" s="76">
        <v>0.98742007112209296</v>
      </c>
      <c r="I38" s="77">
        <v>-1507</v>
      </c>
      <c r="J38" s="76">
        <v>0.81145857110248798</v>
      </c>
      <c r="K38" s="76">
        <v>0.83347246105814987</v>
      </c>
      <c r="L38" s="90">
        <v>-2.2013889955661892E-2</v>
      </c>
    </row>
    <row r="39" spans="1:12" s="58" customFormat="1" x14ac:dyDescent="0.4">
      <c r="A39" s="100" t="s">
        <v>200</v>
      </c>
      <c r="B39" s="171">
        <v>94932</v>
      </c>
      <c r="C39" s="171">
        <v>99144</v>
      </c>
      <c r="D39" s="76">
        <v>0.95751633986928109</v>
      </c>
      <c r="E39" s="77">
        <v>-4212</v>
      </c>
      <c r="F39" s="171">
        <v>116763</v>
      </c>
      <c r="G39" s="171">
        <v>118864</v>
      </c>
      <c r="H39" s="76">
        <v>0.98232433705747746</v>
      </c>
      <c r="I39" s="77">
        <v>-2101</v>
      </c>
      <c r="J39" s="76">
        <v>0.81303152539760026</v>
      </c>
      <c r="K39" s="76">
        <v>0.83409610983981697</v>
      </c>
      <c r="L39" s="90">
        <v>-2.1064584442216705E-2</v>
      </c>
    </row>
    <row r="40" spans="1:12" x14ac:dyDescent="0.4">
      <c r="A40" s="39" t="s">
        <v>84</v>
      </c>
      <c r="B40" s="169">
        <v>39347</v>
      </c>
      <c r="C40" s="169">
        <v>41150</v>
      </c>
      <c r="D40" s="170">
        <v>0.95618469015795871</v>
      </c>
      <c r="E40" s="70">
        <v>-1803</v>
      </c>
      <c r="F40" s="169">
        <v>45269</v>
      </c>
      <c r="G40" s="169">
        <v>45139</v>
      </c>
      <c r="H40" s="79">
        <v>1.0028799929107868</v>
      </c>
      <c r="I40" s="70">
        <v>130</v>
      </c>
      <c r="J40" s="79">
        <v>0.86918200092778719</v>
      </c>
      <c r="K40" s="79">
        <v>0.91162852522209181</v>
      </c>
      <c r="L40" s="78">
        <v>-4.2446524294304622E-2</v>
      </c>
    </row>
    <row r="41" spans="1:12" x14ac:dyDescent="0.4">
      <c r="A41" s="39" t="s">
        <v>199</v>
      </c>
      <c r="B41" s="159">
        <v>1500</v>
      </c>
      <c r="C41" s="159">
        <v>1411</v>
      </c>
      <c r="D41" s="84">
        <v>1.0630758327427356</v>
      </c>
      <c r="E41" s="71">
        <v>89</v>
      </c>
      <c r="F41" s="160">
        <v>2160</v>
      </c>
      <c r="G41" s="159">
        <v>2156</v>
      </c>
      <c r="H41" s="84">
        <v>1.0018552875695732</v>
      </c>
      <c r="I41" s="71">
        <v>4</v>
      </c>
      <c r="J41" s="84">
        <v>0.69444444444444442</v>
      </c>
      <c r="K41" s="84">
        <v>0.65445269016697594</v>
      </c>
      <c r="L41" s="89">
        <v>3.9991754277468483E-2</v>
      </c>
    </row>
    <row r="42" spans="1:12" x14ac:dyDescent="0.4">
      <c r="A42" s="39" t="s">
        <v>198</v>
      </c>
      <c r="B42" s="159">
        <v>4408</v>
      </c>
      <c r="C42" s="159">
        <v>4989</v>
      </c>
      <c r="D42" s="84">
        <v>0.88354379635197433</v>
      </c>
      <c r="E42" s="71">
        <v>-581</v>
      </c>
      <c r="F42" s="160">
        <v>5140</v>
      </c>
      <c r="G42" s="159">
        <v>5140</v>
      </c>
      <c r="H42" s="166">
        <v>1</v>
      </c>
      <c r="I42" s="71">
        <v>0</v>
      </c>
      <c r="J42" s="84">
        <v>0.85758754863813225</v>
      </c>
      <c r="K42" s="84">
        <v>0.97062256809338521</v>
      </c>
      <c r="L42" s="89">
        <v>-0.11303501945525296</v>
      </c>
    </row>
    <row r="43" spans="1:12" x14ac:dyDescent="0.4">
      <c r="A43" s="45" t="s">
        <v>197</v>
      </c>
      <c r="B43" s="159">
        <v>6660</v>
      </c>
      <c r="C43" s="159">
        <v>8733</v>
      </c>
      <c r="D43" s="165">
        <v>0.76262452765372724</v>
      </c>
      <c r="E43" s="91">
        <v>-2073</v>
      </c>
      <c r="F43" s="159">
        <v>8956</v>
      </c>
      <c r="G43" s="159">
        <v>11088</v>
      </c>
      <c r="H43" s="166">
        <v>0.80772005772005773</v>
      </c>
      <c r="I43" s="71">
        <v>-2132</v>
      </c>
      <c r="J43" s="84">
        <v>0.7436355515855293</v>
      </c>
      <c r="K43" s="84">
        <v>0.78760822510822515</v>
      </c>
      <c r="L43" s="89">
        <v>-4.3972673522695849E-2</v>
      </c>
    </row>
    <row r="44" spans="1:12" x14ac:dyDescent="0.4">
      <c r="A44" s="45" t="s">
        <v>196</v>
      </c>
      <c r="B44" s="159">
        <v>5178</v>
      </c>
      <c r="C44" s="159">
        <v>6122</v>
      </c>
      <c r="D44" s="165">
        <v>0.84580202548186867</v>
      </c>
      <c r="E44" s="91">
        <v>-944</v>
      </c>
      <c r="F44" s="159">
        <v>6259</v>
      </c>
      <c r="G44" s="159">
        <v>7465</v>
      </c>
      <c r="H44" s="166">
        <v>0.8384460817146685</v>
      </c>
      <c r="I44" s="71">
        <v>-1206</v>
      </c>
      <c r="J44" s="84">
        <v>0.82728870426585721</v>
      </c>
      <c r="K44" s="84">
        <v>0.82009377093101143</v>
      </c>
      <c r="L44" s="89">
        <v>7.1949333348457767E-3</v>
      </c>
    </row>
    <row r="45" spans="1:12" x14ac:dyDescent="0.4">
      <c r="A45" s="39" t="s">
        <v>82</v>
      </c>
      <c r="B45" s="159">
        <v>13704</v>
      </c>
      <c r="C45" s="159">
        <v>13640</v>
      </c>
      <c r="D45" s="165">
        <v>1.0046920821114369</v>
      </c>
      <c r="E45" s="91">
        <v>64</v>
      </c>
      <c r="F45" s="168">
        <v>17340</v>
      </c>
      <c r="G45" s="168">
        <v>16992</v>
      </c>
      <c r="H45" s="166">
        <v>1.0204802259887005</v>
      </c>
      <c r="I45" s="71">
        <v>348</v>
      </c>
      <c r="J45" s="84">
        <v>0.79031141868512111</v>
      </c>
      <c r="K45" s="84">
        <v>0.8027306967984934</v>
      </c>
      <c r="L45" s="89">
        <v>-1.241927811337229E-2</v>
      </c>
    </row>
    <row r="46" spans="1:12" x14ac:dyDescent="0.4">
      <c r="A46" s="39" t="s">
        <v>83</v>
      </c>
      <c r="B46" s="159">
        <v>8537</v>
      </c>
      <c r="C46" s="159">
        <v>9036</v>
      </c>
      <c r="D46" s="165">
        <v>0.94477644975652941</v>
      </c>
      <c r="E46" s="70">
        <v>-499</v>
      </c>
      <c r="F46" s="160">
        <v>9887</v>
      </c>
      <c r="G46" s="159">
        <v>11610</v>
      </c>
      <c r="H46" s="166">
        <v>0.85159345391903529</v>
      </c>
      <c r="I46" s="71">
        <v>-1723</v>
      </c>
      <c r="J46" s="84">
        <v>0.86345706483260842</v>
      </c>
      <c r="K46" s="84">
        <v>0.77829457364341081</v>
      </c>
      <c r="L46" s="89">
        <v>8.5162491189197609E-2</v>
      </c>
    </row>
    <row r="47" spans="1:12" x14ac:dyDescent="0.4">
      <c r="A47" s="39" t="s">
        <v>81</v>
      </c>
      <c r="B47" s="159">
        <v>2154</v>
      </c>
      <c r="C47" s="159">
        <v>2110</v>
      </c>
      <c r="D47" s="165">
        <v>1.0208530805687204</v>
      </c>
      <c r="E47" s="70">
        <v>44</v>
      </c>
      <c r="F47" s="162">
        <v>2700</v>
      </c>
      <c r="G47" s="161">
        <v>2700</v>
      </c>
      <c r="H47" s="163">
        <v>1</v>
      </c>
      <c r="I47" s="71">
        <v>0</v>
      </c>
      <c r="J47" s="84">
        <v>0.79777777777777781</v>
      </c>
      <c r="K47" s="84">
        <v>0.78148148148148144</v>
      </c>
      <c r="L47" s="89">
        <v>1.6296296296296364E-2</v>
      </c>
    </row>
    <row r="48" spans="1:12" x14ac:dyDescent="0.4">
      <c r="A48" s="39" t="s">
        <v>195</v>
      </c>
      <c r="B48" s="159">
        <v>942</v>
      </c>
      <c r="C48" s="159">
        <v>1069</v>
      </c>
      <c r="D48" s="165">
        <v>0.88119738072965392</v>
      </c>
      <c r="E48" s="70">
        <v>-127</v>
      </c>
      <c r="F48" s="160">
        <v>1252</v>
      </c>
      <c r="G48" s="159">
        <v>1660</v>
      </c>
      <c r="H48" s="167">
        <v>0.75421686746987948</v>
      </c>
      <c r="I48" s="71">
        <v>-408</v>
      </c>
      <c r="J48" s="84">
        <v>0.75239616613418525</v>
      </c>
      <c r="K48" s="84">
        <v>0.64397590361445778</v>
      </c>
      <c r="L48" s="89">
        <v>0.10842026251972747</v>
      </c>
    </row>
    <row r="49" spans="1:12" x14ac:dyDescent="0.4">
      <c r="A49" s="39" t="s">
        <v>194</v>
      </c>
      <c r="B49" s="159">
        <v>986</v>
      </c>
      <c r="C49" s="159">
        <v>0</v>
      </c>
      <c r="D49" s="165" t="e">
        <v>#DIV/0!</v>
      </c>
      <c r="E49" s="70">
        <v>986</v>
      </c>
      <c r="F49" s="159">
        <v>1200</v>
      </c>
      <c r="G49" s="159">
        <v>0</v>
      </c>
      <c r="H49" s="163" t="e">
        <v>#DIV/0!</v>
      </c>
      <c r="I49" s="71">
        <v>1200</v>
      </c>
      <c r="J49" s="84">
        <v>0.82166666666666666</v>
      </c>
      <c r="K49" s="84" t="e">
        <v>#DIV/0!</v>
      </c>
      <c r="L49" s="89" t="e">
        <v>#DIV/0!</v>
      </c>
    </row>
    <row r="50" spans="1:12" x14ac:dyDescent="0.4">
      <c r="A50" s="39" t="s">
        <v>80</v>
      </c>
      <c r="B50" s="159">
        <v>4192</v>
      </c>
      <c r="C50" s="159">
        <v>2498</v>
      </c>
      <c r="D50" s="165">
        <v>1.678142514011209</v>
      </c>
      <c r="E50" s="70">
        <v>1694</v>
      </c>
      <c r="F50" s="160">
        <v>5400</v>
      </c>
      <c r="G50" s="159">
        <v>2700</v>
      </c>
      <c r="H50" s="166">
        <v>2</v>
      </c>
      <c r="I50" s="71">
        <v>2700</v>
      </c>
      <c r="J50" s="84">
        <v>0.77629629629629626</v>
      </c>
      <c r="K50" s="84">
        <v>0.92518518518518522</v>
      </c>
      <c r="L50" s="89">
        <v>-0.14888888888888896</v>
      </c>
    </row>
    <row r="51" spans="1:12" x14ac:dyDescent="0.4">
      <c r="A51" s="45" t="s">
        <v>78</v>
      </c>
      <c r="B51" s="159">
        <v>858</v>
      </c>
      <c r="C51" s="159">
        <v>1829</v>
      </c>
      <c r="D51" s="165">
        <v>0.46910880262438492</v>
      </c>
      <c r="E51" s="70">
        <v>-971</v>
      </c>
      <c r="F51" s="162">
        <v>1198</v>
      </c>
      <c r="G51" s="161">
        <v>2700</v>
      </c>
      <c r="H51" s="166">
        <v>0.44370370370370371</v>
      </c>
      <c r="I51" s="71">
        <v>-1502</v>
      </c>
      <c r="J51" s="84">
        <v>0.71619365609348917</v>
      </c>
      <c r="K51" s="79">
        <v>0.67740740740740746</v>
      </c>
      <c r="L51" s="78">
        <v>3.8786248686081715E-2</v>
      </c>
    </row>
    <row r="52" spans="1:12" x14ac:dyDescent="0.4">
      <c r="A52" s="39" t="s">
        <v>79</v>
      </c>
      <c r="B52" s="159">
        <v>1732</v>
      </c>
      <c r="C52" s="159">
        <v>1991</v>
      </c>
      <c r="D52" s="165">
        <v>0.8699146157709694</v>
      </c>
      <c r="E52" s="71">
        <v>-259</v>
      </c>
      <c r="F52" s="160">
        <v>2700</v>
      </c>
      <c r="G52" s="161">
        <v>2700</v>
      </c>
      <c r="H52" s="163">
        <v>1</v>
      </c>
      <c r="I52" s="71">
        <v>0</v>
      </c>
      <c r="J52" s="84">
        <v>0.64148148148148143</v>
      </c>
      <c r="K52" s="84">
        <v>0.7374074074074074</v>
      </c>
      <c r="L52" s="89">
        <v>-9.592592592592597E-2</v>
      </c>
    </row>
    <row r="53" spans="1:12" x14ac:dyDescent="0.4">
      <c r="A53" s="39" t="s">
        <v>75</v>
      </c>
      <c r="B53" s="159">
        <v>2269</v>
      </c>
      <c r="C53" s="159">
        <v>2228</v>
      </c>
      <c r="D53" s="165">
        <v>1.0184021543985637</v>
      </c>
      <c r="E53" s="71">
        <v>41</v>
      </c>
      <c r="F53" s="164">
        <v>3655</v>
      </c>
      <c r="G53" s="159">
        <v>3455</v>
      </c>
      <c r="H53" s="163">
        <v>1.0578871201157742</v>
      </c>
      <c r="I53" s="71">
        <v>200</v>
      </c>
      <c r="J53" s="84">
        <v>0.62079343365253081</v>
      </c>
      <c r="K53" s="84">
        <v>0.64486251808972506</v>
      </c>
      <c r="L53" s="89">
        <v>-2.4069084437194244E-2</v>
      </c>
    </row>
    <row r="54" spans="1:12" x14ac:dyDescent="0.4">
      <c r="A54" s="39" t="s">
        <v>77</v>
      </c>
      <c r="B54" s="159">
        <v>660</v>
      </c>
      <c r="C54" s="159">
        <v>793</v>
      </c>
      <c r="D54" s="82">
        <v>0.83228247162673397</v>
      </c>
      <c r="E54" s="71">
        <v>-133</v>
      </c>
      <c r="F54" s="162">
        <v>1198</v>
      </c>
      <c r="G54" s="161">
        <v>1195</v>
      </c>
      <c r="H54" s="84">
        <v>1.002510460251046</v>
      </c>
      <c r="I54" s="71">
        <v>3</v>
      </c>
      <c r="J54" s="84">
        <v>0.55091819699499167</v>
      </c>
      <c r="K54" s="84">
        <v>0.66359832635983262</v>
      </c>
      <c r="L54" s="89">
        <v>-0.11268012936484095</v>
      </c>
    </row>
    <row r="55" spans="1:12" x14ac:dyDescent="0.4">
      <c r="A55" s="39" t="s">
        <v>76</v>
      </c>
      <c r="B55" s="159">
        <v>934</v>
      </c>
      <c r="C55" s="159">
        <v>1201</v>
      </c>
      <c r="D55" s="82">
        <v>0.77768526228143209</v>
      </c>
      <c r="E55" s="71">
        <v>-267</v>
      </c>
      <c r="F55" s="160">
        <v>1189</v>
      </c>
      <c r="G55" s="159">
        <v>1660</v>
      </c>
      <c r="H55" s="84">
        <v>0.71626506024096381</v>
      </c>
      <c r="I55" s="71">
        <v>-471</v>
      </c>
      <c r="J55" s="84">
        <v>0.78553406223717415</v>
      </c>
      <c r="K55" s="84">
        <v>0.72349397590361442</v>
      </c>
      <c r="L55" s="89">
        <v>6.204008633355973E-2</v>
      </c>
    </row>
    <row r="56" spans="1:12" x14ac:dyDescent="0.4">
      <c r="A56" s="41" t="s">
        <v>246</v>
      </c>
      <c r="B56" s="157">
        <v>871</v>
      </c>
      <c r="C56" s="157">
        <v>0</v>
      </c>
      <c r="D56" s="86" t="e">
        <v>#DIV/0!</v>
      </c>
      <c r="E56" s="70">
        <v>871</v>
      </c>
      <c r="F56" s="158">
        <v>1260</v>
      </c>
      <c r="G56" s="157">
        <v>0</v>
      </c>
      <c r="H56" s="79" t="e">
        <v>#DIV/0!</v>
      </c>
      <c r="I56" s="70">
        <v>1260</v>
      </c>
      <c r="J56" s="79">
        <v>0.69126984126984126</v>
      </c>
      <c r="K56" s="79" t="e">
        <v>#DIV/0!</v>
      </c>
      <c r="L56" s="78" t="e">
        <v>#DIV/0!</v>
      </c>
    </row>
    <row r="57" spans="1:12" x14ac:dyDescent="0.4">
      <c r="A57" s="34" t="s">
        <v>283</v>
      </c>
      <c r="B57" s="254">
        <v>0</v>
      </c>
      <c r="C57" s="254">
        <v>344</v>
      </c>
      <c r="D57" s="95">
        <v>0</v>
      </c>
      <c r="E57" s="67">
        <v>-344</v>
      </c>
      <c r="F57" s="255">
        <v>0</v>
      </c>
      <c r="G57" s="254">
        <v>504</v>
      </c>
      <c r="H57" s="95">
        <v>0</v>
      </c>
      <c r="I57" s="67">
        <v>-504</v>
      </c>
      <c r="J57" s="95" t="e">
        <v>#DIV/0!</v>
      </c>
      <c r="K57" s="95">
        <v>0.68253968253968256</v>
      </c>
      <c r="L57" s="94" t="e">
        <v>#DIV/0!</v>
      </c>
    </row>
    <row r="58" spans="1:12" x14ac:dyDescent="0.4">
      <c r="A58" s="100" t="s">
        <v>192</v>
      </c>
      <c r="B58" s="122">
        <v>1053</v>
      </c>
      <c r="C58" s="122">
        <v>701</v>
      </c>
      <c r="D58" s="88">
        <v>1.5021398002853068</v>
      </c>
      <c r="E58" s="74">
        <v>352</v>
      </c>
      <c r="F58" s="122">
        <v>1524</v>
      </c>
      <c r="G58" s="122">
        <v>930</v>
      </c>
      <c r="H58" s="88">
        <v>1.6387096774193548</v>
      </c>
      <c r="I58" s="74">
        <v>594</v>
      </c>
      <c r="J58" s="88">
        <v>0.69094488188976377</v>
      </c>
      <c r="K58" s="88">
        <v>0.75376344086021507</v>
      </c>
      <c r="L58" s="87">
        <v>-6.2818558970451299E-2</v>
      </c>
    </row>
    <row r="59" spans="1:12" x14ac:dyDescent="0.4">
      <c r="A59" s="41" t="s">
        <v>245</v>
      </c>
      <c r="B59" s="120">
        <v>271</v>
      </c>
      <c r="C59" s="120">
        <v>0</v>
      </c>
      <c r="D59" s="86" t="e">
        <v>#DIV/0!</v>
      </c>
      <c r="E59" s="85">
        <v>271</v>
      </c>
      <c r="F59" s="120">
        <v>310</v>
      </c>
      <c r="G59" s="120">
        <v>0</v>
      </c>
      <c r="H59" s="86" t="e">
        <v>#DIV/0!</v>
      </c>
      <c r="I59" s="85">
        <v>310</v>
      </c>
      <c r="J59" s="86">
        <v>0.87419354838709673</v>
      </c>
      <c r="K59" s="86" t="e">
        <v>#DIV/0!</v>
      </c>
      <c r="L59" s="156" t="e">
        <v>#DIV/0!</v>
      </c>
    </row>
    <row r="60" spans="1:12" x14ac:dyDescent="0.4">
      <c r="A60" s="39" t="s">
        <v>244</v>
      </c>
      <c r="B60" s="125">
        <v>201</v>
      </c>
      <c r="C60" s="125">
        <v>0</v>
      </c>
      <c r="D60" s="86" t="e">
        <v>#DIV/0!</v>
      </c>
      <c r="E60" s="85">
        <v>201</v>
      </c>
      <c r="F60" s="125">
        <v>301</v>
      </c>
      <c r="G60" s="125">
        <v>0</v>
      </c>
      <c r="H60" s="86" t="e">
        <v>#DIV/0!</v>
      </c>
      <c r="I60" s="85">
        <v>301</v>
      </c>
      <c r="J60" s="86">
        <v>0.66777408637873759</v>
      </c>
      <c r="K60" s="86" t="e">
        <v>#DIV/0!</v>
      </c>
      <c r="L60" s="156" t="e">
        <v>#DIV/0!</v>
      </c>
    </row>
    <row r="61" spans="1:12" x14ac:dyDescent="0.4">
      <c r="A61" s="38" t="s">
        <v>191</v>
      </c>
      <c r="B61" s="120">
        <v>167</v>
      </c>
      <c r="C61" s="120">
        <v>213</v>
      </c>
      <c r="D61" s="86">
        <v>0.784037558685446</v>
      </c>
      <c r="E61" s="85">
        <v>-46</v>
      </c>
      <c r="F61" s="120">
        <v>301</v>
      </c>
      <c r="G61" s="120">
        <v>305</v>
      </c>
      <c r="H61" s="86">
        <v>0.9868852459016394</v>
      </c>
      <c r="I61" s="85">
        <v>-4</v>
      </c>
      <c r="J61" s="86">
        <v>0.55481727574750828</v>
      </c>
      <c r="K61" s="86">
        <v>0.69836065573770489</v>
      </c>
      <c r="L61" s="156">
        <v>-0.14354337999019662</v>
      </c>
    </row>
    <row r="62" spans="1:12" x14ac:dyDescent="0.4">
      <c r="A62" s="34" t="s">
        <v>190</v>
      </c>
      <c r="B62" s="118">
        <v>414</v>
      </c>
      <c r="C62" s="118">
        <v>488</v>
      </c>
      <c r="D62" s="95">
        <v>0.84836065573770492</v>
      </c>
      <c r="E62" s="67">
        <v>-74</v>
      </c>
      <c r="F62" s="118">
        <v>612</v>
      </c>
      <c r="G62" s="118">
        <v>625</v>
      </c>
      <c r="H62" s="95">
        <v>0.97919999999999996</v>
      </c>
      <c r="I62" s="67">
        <v>-13</v>
      </c>
      <c r="J62" s="95">
        <v>0.67647058823529416</v>
      </c>
      <c r="K62" s="95">
        <v>0.78080000000000005</v>
      </c>
      <c r="L62" s="94">
        <v>-0.10432941176470589</v>
      </c>
    </row>
    <row r="63" spans="1:12" x14ac:dyDescent="0.4">
      <c r="A63" s="66" t="s">
        <v>93</v>
      </c>
      <c r="B63" s="155"/>
      <c r="C63" s="155"/>
      <c r="D63" s="153"/>
      <c r="E63" s="154"/>
      <c r="F63" s="155"/>
      <c r="G63" s="155"/>
      <c r="H63" s="153"/>
      <c r="I63" s="154"/>
      <c r="J63" s="153"/>
      <c r="K63" s="153"/>
      <c r="L63" s="152"/>
    </row>
    <row r="64" spans="1:12" x14ac:dyDescent="0.4">
      <c r="A64" s="151" t="s">
        <v>189</v>
      </c>
      <c r="B64" s="150"/>
      <c r="C64" s="149"/>
      <c r="D64" s="148"/>
      <c r="E64" s="147"/>
      <c r="F64" s="150"/>
      <c r="G64" s="149"/>
      <c r="H64" s="148"/>
      <c r="I64" s="147"/>
      <c r="J64" s="146"/>
      <c r="K64" s="146"/>
      <c r="L64" s="145"/>
    </row>
    <row r="65" spans="1:12" x14ac:dyDescent="0.4">
      <c r="A65" s="41" t="s">
        <v>239</v>
      </c>
      <c r="B65" s="249"/>
      <c r="C65" s="248"/>
      <c r="D65" s="247"/>
      <c r="E65" s="246"/>
      <c r="F65" s="249"/>
      <c r="G65" s="248"/>
      <c r="H65" s="247"/>
      <c r="I65" s="246"/>
      <c r="J65" s="245"/>
      <c r="K65" s="245"/>
      <c r="L65" s="244"/>
    </row>
    <row r="66" spans="1:12" x14ac:dyDescent="0.4">
      <c r="A66" s="34" t="s">
        <v>256</v>
      </c>
      <c r="B66" s="243"/>
      <c r="C66" s="242"/>
      <c r="D66" s="241"/>
      <c r="E66" s="240"/>
      <c r="F66" s="243"/>
      <c r="G66" s="242"/>
      <c r="H66" s="241"/>
      <c r="I66" s="240"/>
      <c r="J66" s="239"/>
      <c r="K66" s="239"/>
      <c r="L66" s="238"/>
    </row>
    <row r="67" spans="1:12" x14ac:dyDescent="0.4">
      <c r="A67" s="66" t="s">
        <v>187</v>
      </c>
      <c r="B67" s="150"/>
      <c r="C67" s="149"/>
      <c r="D67" s="148"/>
      <c r="E67" s="147"/>
      <c r="F67" s="150"/>
      <c r="G67" s="149"/>
      <c r="H67" s="148"/>
      <c r="I67" s="147"/>
      <c r="J67" s="146"/>
      <c r="K67" s="146"/>
      <c r="L67" s="145"/>
    </row>
    <row r="68" spans="1:12" x14ac:dyDescent="0.4">
      <c r="A68" s="151" t="s">
        <v>265</v>
      </c>
      <c r="B68" s="215"/>
      <c r="C68" s="149"/>
      <c r="D68" s="148"/>
      <c r="E68" s="147"/>
      <c r="F68" s="150"/>
      <c r="G68" s="149"/>
      <c r="H68" s="148"/>
      <c r="I68" s="147"/>
      <c r="J68" s="146"/>
      <c r="K68" s="146"/>
      <c r="L68" s="145"/>
    </row>
    <row r="69" spans="1:12" x14ac:dyDescent="0.4">
      <c r="A69" s="28" t="s">
        <v>185</v>
      </c>
      <c r="C69" s="31"/>
      <c r="E69" s="62"/>
      <c r="G69" s="31"/>
      <c r="I69" s="62"/>
      <c r="K69" s="31"/>
    </row>
    <row r="70" spans="1:12" x14ac:dyDescent="0.4">
      <c r="A70" s="30" t="s">
        <v>184</v>
      </c>
      <c r="C70" s="31"/>
      <c r="E70" s="62"/>
      <c r="G70" s="31"/>
      <c r="I70" s="62"/>
      <c r="K70" s="31"/>
    </row>
    <row r="71" spans="1:12" s="28" customFormat="1" x14ac:dyDescent="0.4">
      <c r="A71" s="28" t="s">
        <v>183</v>
      </c>
      <c r="B71" s="29"/>
      <c r="C71" s="29"/>
      <c r="F71" s="29"/>
      <c r="G71" s="29"/>
      <c r="J71" s="29"/>
      <c r="K71" s="29"/>
    </row>
    <row r="72" spans="1:12" x14ac:dyDescent="0.4">
      <c r="A72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2010年3月中旬航空旅客輸送実績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３月(下旬)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226</v>
      </c>
      <c r="G2" s="289"/>
      <c r="H2" s="289"/>
      <c r="I2" s="290"/>
      <c r="J2" s="291" t="s">
        <v>225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291</v>
      </c>
      <c r="C4" s="269" t="s">
        <v>290</v>
      </c>
      <c r="D4" s="274" t="s">
        <v>90</v>
      </c>
      <c r="E4" s="274"/>
      <c r="F4" s="275" t="s">
        <v>291</v>
      </c>
      <c r="G4" s="275" t="s">
        <v>290</v>
      </c>
      <c r="H4" s="274" t="s">
        <v>90</v>
      </c>
      <c r="I4" s="274"/>
      <c r="J4" s="275" t="s">
        <v>291</v>
      </c>
      <c r="K4" s="275" t="s">
        <v>290</v>
      </c>
      <c r="L4" s="276" t="s">
        <v>88</v>
      </c>
    </row>
    <row r="5" spans="1:17" s="64" customFormat="1" x14ac:dyDescent="0.4">
      <c r="A5" s="267"/>
      <c r="B5" s="268"/>
      <c r="C5" s="270"/>
      <c r="D5" s="175" t="s">
        <v>89</v>
      </c>
      <c r="E5" s="175" t="s">
        <v>88</v>
      </c>
      <c r="F5" s="275"/>
      <c r="G5" s="275"/>
      <c r="H5" s="175" t="s">
        <v>89</v>
      </c>
      <c r="I5" s="175" t="s">
        <v>88</v>
      </c>
      <c r="J5" s="275"/>
      <c r="K5" s="275"/>
      <c r="L5" s="277"/>
    </row>
    <row r="6" spans="1:17" s="58" customFormat="1" x14ac:dyDescent="0.4">
      <c r="A6" s="66" t="s">
        <v>157</v>
      </c>
      <c r="B6" s="171">
        <v>196277</v>
      </c>
      <c r="C6" s="171">
        <v>190341</v>
      </c>
      <c r="D6" s="76">
        <v>1.0311861343588613</v>
      </c>
      <c r="E6" s="77">
        <v>5936</v>
      </c>
      <c r="F6" s="171">
        <v>257735</v>
      </c>
      <c r="G6" s="171">
        <v>263989</v>
      </c>
      <c r="H6" s="76">
        <v>0.97630961896139612</v>
      </c>
      <c r="I6" s="77">
        <v>-6254</v>
      </c>
      <c r="J6" s="76">
        <v>0.76154577375986965</v>
      </c>
      <c r="K6" s="76">
        <v>0.72101867880858672</v>
      </c>
      <c r="L6" s="90">
        <v>4.0527094951282927E-2</v>
      </c>
    </row>
    <row r="7" spans="1:17" s="58" customFormat="1" x14ac:dyDescent="0.4">
      <c r="A7" s="66" t="s">
        <v>87</v>
      </c>
      <c r="B7" s="190">
        <v>95113</v>
      </c>
      <c r="C7" s="171">
        <v>92758</v>
      </c>
      <c r="D7" s="76">
        <v>1.0253886457232799</v>
      </c>
      <c r="E7" s="77">
        <v>2355</v>
      </c>
      <c r="F7" s="171">
        <v>126239</v>
      </c>
      <c r="G7" s="171">
        <v>128403</v>
      </c>
      <c r="H7" s="76">
        <v>0.9831468112115761</v>
      </c>
      <c r="I7" s="189">
        <v>-2164</v>
      </c>
      <c r="J7" s="76">
        <v>0.75343594293364169</v>
      </c>
      <c r="K7" s="76">
        <v>0.72239745177293369</v>
      </c>
      <c r="L7" s="90">
        <v>3.1038491160708004E-2</v>
      </c>
    </row>
    <row r="8" spans="1:17" x14ac:dyDescent="0.4">
      <c r="A8" s="100" t="s">
        <v>222</v>
      </c>
      <c r="B8" s="185">
        <v>77736</v>
      </c>
      <c r="C8" s="172">
        <v>74058</v>
      </c>
      <c r="D8" s="88">
        <v>1.0496637770396176</v>
      </c>
      <c r="E8" s="93">
        <v>3678</v>
      </c>
      <c r="F8" s="172">
        <v>102634</v>
      </c>
      <c r="G8" s="172">
        <v>103015</v>
      </c>
      <c r="H8" s="88">
        <v>0.99630150948890939</v>
      </c>
      <c r="I8" s="93">
        <v>-381</v>
      </c>
      <c r="J8" s="88">
        <v>0.75740982520412337</v>
      </c>
      <c r="K8" s="88">
        <v>0.71890501383293692</v>
      </c>
      <c r="L8" s="87">
        <v>3.8504811371186443E-2</v>
      </c>
    </row>
    <row r="9" spans="1:17" x14ac:dyDescent="0.4">
      <c r="A9" s="38" t="s">
        <v>84</v>
      </c>
      <c r="B9" s="164">
        <v>46975</v>
      </c>
      <c r="C9" s="168">
        <v>46177</v>
      </c>
      <c r="D9" s="82">
        <v>1.0172813305325161</v>
      </c>
      <c r="E9" s="92">
        <v>798</v>
      </c>
      <c r="F9" s="168">
        <v>62169</v>
      </c>
      <c r="G9" s="168">
        <v>63171</v>
      </c>
      <c r="H9" s="82">
        <v>0.98413829130455432</v>
      </c>
      <c r="I9" s="92">
        <v>-1002</v>
      </c>
      <c r="J9" s="82">
        <v>0.75560166642538884</v>
      </c>
      <c r="K9" s="82">
        <v>0.7309841541213532</v>
      </c>
      <c r="L9" s="81">
        <v>2.4617512304035638E-2</v>
      </c>
    </row>
    <row r="10" spans="1:17" x14ac:dyDescent="0.4">
      <c r="A10" s="39" t="s">
        <v>86</v>
      </c>
      <c r="B10" s="164">
        <v>4413</v>
      </c>
      <c r="C10" s="168">
        <v>4092</v>
      </c>
      <c r="D10" s="84">
        <v>1.0784457478005864</v>
      </c>
      <c r="E10" s="91">
        <v>321</v>
      </c>
      <c r="F10" s="168">
        <v>5500</v>
      </c>
      <c r="G10" s="168">
        <v>5500</v>
      </c>
      <c r="H10" s="84">
        <v>1</v>
      </c>
      <c r="I10" s="91">
        <v>0</v>
      </c>
      <c r="J10" s="84">
        <v>0.80236363636363639</v>
      </c>
      <c r="K10" s="84">
        <v>0.74399999999999999</v>
      </c>
      <c r="L10" s="89">
        <v>5.8363636363636395E-2</v>
      </c>
    </row>
    <row r="11" spans="1:17" x14ac:dyDescent="0.4">
      <c r="A11" s="39" t="s">
        <v>197</v>
      </c>
      <c r="B11" s="164">
        <v>8184</v>
      </c>
      <c r="C11" s="168">
        <v>6638</v>
      </c>
      <c r="D11" s="84">
        <v>1.2329014763482977</v>
      </c>
      <c r="E11" s="91">
        <v>1546</v>
      </c>
      <c r="F11" s="168">
        <v>9467</v>
      </c>
      <c r="G11" s="168">
        <v>9564</v>
      </c>
      <c r="H11" s="84">
        <v>0.98985780008364699</v>
      </c>
      <c r="I11" s="91">
        <v>-97</v>
      </c>
      <c r="J11" s="84">
        <v>0.86447660293651629</v>
      </c>
      <c r="K11" s="84">
        <v>0.69406106231702214</v>
      </c>
      <c r="L11" s="89">
        <v>0.17041554061949415</v>
      </c>
    </row>
    <row r="12" spans="1:17" x14ac:dyDescent="0.4">
      <c r="A12" s="39" t="s">
        <v>82</v>
      </c>
      <c r="B12" s="164">
        <v>7735</v>
      </c>
      <c r="C12" s="168">
        <v>7334</v>
      </c>
      <c r="D12" s="84">
        <v>1.0546768475593127</v>
      </c>
      <c r="E12" s="91">
        <v>401</v>
      </c>
      <c r="F12" s="168">
        <v>10527</v>
      </c>
      <c r="G12" s="168">
        <v>10912</v>
      </c>
      <c r="H12" s="84">
        <v>0.96471774193548387</v>
      </c>
      <c r="I12" s="91">
        <v>-385</v>
      </c>
      <c r="J12" s="84">
        <v>0.73477723947943385</v>
      </c>
      <c r="K12" s="84">
        <v>0.67210410557184752</v>
      </c>
      <c r="L12" s="89">
        <v>6.2673133907586331E-2</v>
      </c>
    </row>
    <row r="13" spans="1:17" x14ac:dyDescent="0.4">
      <c r="A13" s="39" t="s">
        <v>83</v>
      </c>
      <c r="B13" s="164">
        <v>9788</v>
      </c>
      <c r="C13" s="168">
        <v>9622</v>
      </c>
      <c r="D13" s="84">
        <v>1.0172521305341924</v>
      </c>
      <c r="E13" s="91">
        <v>166</v>
      </c>
      <c r="F13" s="168">
        <v>13607</v>
      </c>
      <c r="G13" s="168">
        <v>13607</v>
      </c>
      <c r="H13" s="84">
        <v>1</v>
      </c>
      <c r="I13" s="91">
        <v>0</v>
      </c>
      <c r="J13" s="84">
        <v>0.71933563606966999</v>
      </c>
      <c r="K13" s="84">
        <v>0.70713603292423022</v>
      </c>
      <c r="L13" s="89">
        <v>1.2199603145439775E-2</v>
      </c>
    </row>
    <row r="14" spans="1:17" x14ac:dyDescent="0.4">
      <c r="A14" s="41" t="s">
        <v>266</v>
      </c>
      <c r="B14" s="164">
        <v>641</v>
      </c>
      <c r="C14" s="168">
        <v>0</v>
      </c>
      <c r="D14" s="84" t="e">
        <v>#DIV/0!</v>
      </c>
      <c r="E14" s="91">
        <v>641</v>
      </c>
      <c r="F14" s="168">
        <v>1364</v>
      </c>
      <c r="G14" s="168">
        <v>0</v>
      </c>
      <c r="H14" s="84" t="e">
        <v>#DIV/0!</v>
      </c>
      <c r="I14" s="91">
        <v>1364</v>
      </c>
      <c r="J14" s="84">
        <v>0.46994134897360706</v>
      </c>
      <c r="K14" s="84" t="e">
        <v>#DIV/0!</v>
      </c>
      <c r="L14" s="89" t="e">
        <v>#DIV/0!</v>
      </c>
    </row>
    <row r="15" spans="1:17" x14ac:dyDescent="0.4">
      <c r="A15" s="41" t="s">
        <v>221</v>
      </c>
      <c r="B15" s="164">
        <v>0</v>
      </c>
      <c r="C15" s="168">
        <v>0</v>
      </c>
      <c r="D15" s="36" t="e">
        <v>#DIV/0!</v>
      </c>
      <c r="E15" s="49">
        <v>0</v>
      </c>
      <c r="F15" s="168">
        <v>0</v>
      </c>
      <c r="G15" s="168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8" customFormat="1" x14ac:dyDescent="0.4">
      <c r="A16" s="45" t="s">
        <v>220</v>
      </c>
      <c r="B16" s="164">
        <v>0</v>
      </c>
      <c r="C16" s="168">
        <v>0</v>
      </c>
      <c r="D16" s="84" t="e">
        <v>#DIV/0!</v>
      </c>
      <c r="E16" s="91">
        <v>0</v>
      </c>
      <c r="F16" s="168">
        <v>0</v>
      </c>
      <c r="G16" s="168">
        <v>0</v>
      </c>
      <c r="H16" s="36" t="e">
        <v>#DIV/0!</v>
      </c>
      <c r="I16" s="49">
        <v>0</v>
      </c>
      <c r="J16" s="36" t="e">
        <v>#DIV/0!</v>
      </c>
      <c r="K16" s="36" t="e">
        <v>#DIV/0!</v>
      </c>
      <c r="L16" s="35" t="e">
        <v>#DIV/0!</v>
      </c>
    </row>
    <row r="17" spans="1:12" x14ac:dyDescent="0.4">
      <c r="A17" s="45" t="s">
        <v>219</v>
      </c>
      <c r="B17" s="157">
        <v>0</v>
      </c>
      <c r="C17" s="157">
        <v>195</v>
      </c>
      <c r="D17" s="79">
        <v>0</v>
      </c>
      <c r="E17" s="70">
        <v>-195</v>
      </c>
      <c r="F17" s="157">
        <v>0</v>
      </c>
      <c r="G17" s="157">
        <v>261</v>
      </c>
      <c r="H17" s="43">
        <v>0</v>
      </c>
      <c r="I17" s="54">
        <v>-261</v>
      </c>
      <c r="J17" s="79" t="e">
        <v>#DIV/0!</v>
      </c>
      <c r="K17" s="86"/>
      <c r="L17" s="156"/>
    </row>
    <row r="18" spans="1:12" x14ac:dyDescent="0.4">
      <c r="A18" s="100" t="s">
        <v>218</v>
      </c>
      <c r="B18" s="185">
        <v>16871</v>
      </c>
      <c r="C18" s="185">
        <v>18037</v>
      </c>
      <c r="D18" s="88">
        <v>0.93535510339856964</v>
      </c>
      <c r="E18" s="93">
        <v>-1166</v>
      </c>
      <c r="F18" s="172">
        <v>22626</v>
      </c>
      <c r="G18" s="172">
        <v>24260</v>
      </c>
      <c r="H18" s="88">
        <v>0.93264633140972797</v>
      </c>
      <c r="I18" s="93">
        <v>-1634</v>
      </c>
      <c r="J18" s="88">
        <v>0.74564660125519311</v>
      </c>
      <c r="K18" s="88">
        <v>0.74348722176422088</v>
      </c>
      <c r="L18" s="87">
        <v>2.1593794909722241E-3</v>
      </c>
    </row>
    <row r="19" spans="1:12" x14ac:dyDescent="0.4">
      <c r="A19" s="38" t="s">
        <v>217</v>
      </c>
      <c r="B19" s="164">
        <v>0</v>
      </c>
      <c r="C19" s="168">
        <v>0</v>
      </c>
      <c r="D19" s="82" t="e">
        <v>#DIV/0!</v>
      </c>
      <c r="E19" s="92">
        <v>0</v>
      </c>
      <c r="F19" s="168">
        <v>0</v>
      </c>
      <c r="G19" s="168">
        <v>0</v>
      </c>
      <c r="H19" s="82" t="e">
        <v>#DIV/0!</v>
      </c>
      <c r="I19" s="92">
        <v>0</v>
      </c>
      <c r="J19" s="82" t="e">
        <v>#DIV/0!</v>
      </c>
      <c r="K19" s="82" t="e">
        <v>#DIV/0!</v>
      </c>
      <c r="L19" s="81" t="e">
        <v>#DIV/0!</v>
      </c>
    </row>
    <row r="20" spans="1:12" x14ac:dyDescent="0.4">
      <c r="A20" s="39" t="s">
        <v>197</v>
      </c>
      <c r="B20" s="164">
        <v>0</v>
      </c>
      <c r="C20" s="168">
        <v>1252</v>
      </c>
      <c r="D20" s="84">
        <v>0</v>
      </c>
      <c r="E20" s="91">
        <v>-1252</v>
      </c>
      <c r="F20" s="168">
        <v>0</v>
      </c>
      <c r="G20" s="168">
        <v>1640</v>
      </c>
      <c r="H20" s="84">
        <v>0</v>
      </c>
      <c r="I20" s="91">
        <v>-1640</v>
      </c>
      <c r="J20" s="84" t="e">
        <v>#DIV/0!</v>
      </c>
      <c r="K20" s="84">
        <v>0.76341463414634148</v>
      </c>
      <c r="L20" s="89" t="e">
        <v>#DIV/0!</v>
      </c>
    </row>
    <row r="21" spans="1:12" x14ac:dyDescent="0.4">
      <c r="A21" s="39" t="s">
        <v>188</v>
      </c>
      <c r="B21" s="164">
        <v>1331</v>
      </c>
      <c r="C21" s="168">
        <v>1219</v>
      </c>
      <c r="D21" s="84">
        <v>1.091878589007383</v>
      </c>
      <c r="E21" s="91">
        <v>112</v>
      </c>
      <c r="F21" s="168">
        <v>1595</v>
      </c>
      <c r="G21" s="168">
        <v>1595</v>
      </c>
      <c r="H21" s="84">
        <v>1</v>
      </c>
      <c r="I21" s="91">
        <v>0</v>
      </c>
      <c r="J21" s="84">
        <v>0.83448275862068966</v>
      </c>
      <c r="K21" s="84">
        <v>0.76426332288401255</v>
      </c>
      <c r="L21" s="89">
        <v>7.0219435736677105E-2</v>
      </c>
    </row>
    <row r="22" spans="1:12" x14ac:dyDescent="0.4">
      <c r="A22" s="39" t="s">
        <v>216</v>
      </c>
      <c r="B22" s="164">
        <v>2893</v>
      </c>
      <c r="C22" s="168">
        <v>2524</v>
      </c>
      <c r="D22" s="84">
        <v>1.1461965134706815</v>
      </c>
      <c r="E22" s="91">
        <v>369</v>
      </c>
      <c r="F22" s="168">
        <v>3265</v>
      </c>
      <c r="G22" s="168">
        <v>3300</v>
      </c>
      <c r="H22" s="84">
        <v>0.98939393939393938</v>
      </c>
      <c r="I22" s="91">
        <v>-35</v>
      </c>
      <c r="J22" s="84">
        <v>0.88606431852986223</v>
      </c>
      <c r="K22" s="84">
        <v>0.76484848484848489</v>
      </c>
      <c r="L22" s="89">
        <v>0.12121583368137734</v>
      </c>
    </row>
    <row r="23" spans="1:12" x14ac:dyDescent="0.4">
      <c r="A23" s="39" t="s">
        <v>215</v>
      </c>
      <c r="B23" s="164">
        <v>1065</v>
      </c>
      <c r="C23" s="168">
        <v>1197</v>
      </c>
      <c r="D23" s="79">
        <v>0.88972431077694236</v>
      </c>
      <c r="E23" s="96">
        <v>-132</v>
      </c>
      <c r="F23" s="168">
        <v>1625</v>
      </c>
      <c r="G23" s="168">
        <v>1650</v>
      </c>
      <c r="H23" s="79">
        <v>0.98484848484848486</v>
      </c>
      <c r="I23" s="96">
        <v>-25</v>
      </c>
      <c r="J23" s="79">
        <v>0.65538461538461534</v>
      </c>
      <c r="K23" s="79">
        <v>0.72545454545454546</v>
      </c>
      <c r="L23" s="78">
        <v>-7.006993006993012E-2</v>
      </c>
    </row>
    <row r="24" spans="1:12" x14ac:dyDescent="0.4">
      <c r="A24" s="45" t="s">
        <v>214</v>
      </c>
      <c r="B24" s="164">
        <v>0</v>
      </c>
      <c r="C24" s="168">
        <v>0</v>
      </c>
      <c r="D24" s="84" t="e">
        <v>#DIV/0!</v>
      </c>
      <c r="E24" s="91">
        <v>0</v>
      </c>
      <c r="F24" s="168">
        <v>0</v>
      </c>
      <c r="G24" s="168">
        <v>0</v>
      </c>
      <c r="H24" s="84" t="e">
        <v>#DIV/0!</v>
      </c>
      <c r="I24" s="91">
        <v>0</v>
      </c>
      <c r="J24" s="84" t="e">
        <v>#DIV/0!</v>
      </c>
      <c r="K24" s="84" t="e">
        <v>#DIV/0!</v>
      </c>
      <c r="L24" s="89" t="e">
        <v>#DIV/0!</v>
      </c>
    </row>
    <row r="25" spans="1:12" x14ac:dyDescent="0.4">
      <c r="A25" s="45" t="s">
        <v>213</v>
      </c>
      <c r="B25" s="164">
        <v>1038</v>
      </c>
      <c r="C25" s="168">
        <v>1007</v>
      </c>
      <c r="D25" s="84">
        <v>1.0307845084409135</v>
      </c>
      <c r="E25" s="91">
        <v>31</v>
      </c>
      <c r="F25" s="168">
        <v>1625</v>
      </c>
      <c r="G25" s="168">
        <v>1650</v>
      </c>
      <c r="H25" s="84">
        <v>0.98484848484848486</v>
      </c>
      <c r="I25" s="91">
        <v>-25</v>
      </c>
      <c r="J25" s="84">
        <v>0.63876923076923076</v>
      </c>
      <c r="K25" s="84">
        <v>0.61030303030303035</v>
      </c>
      <c r="L25" s="89">
        <v>2.8466200466200409E-2</v>
      </c>
    </row>
    <row r="26" spans="1:12" x14ac:dyDescent="0.4">
      <c r="A26" s="39" t="s">
        <v>212</v>
      </c>
      <c r="B26" s="164">
        <v>992</v>
      </c>
      <c r="C26" s="168">
        <v>1066</v>
      </c>
      <c r="D26" s="84">
        <v>0.93058161350844282</v>
      </c>
      <c r="E26" s="91">
        <v>-74</v>
      </c>
      <c r="F26" s="168">
        <v>1645</v>
      </c>
      <c r="G26" s="168">
        <v>1650</v>
      </c>
      <c r="H26" s="84">
        <v>0.99696969696969695</v>
      </c>
      <c r="I26" s="91">
        <v>-5</v>
      </c>
      <c r="J26" s="84">
        <v>0.6030395136778115</v>
      </c>
      <c r="K26" s="84">
        <v>0.64606060606060611</v>
      </c>
      <c r="L26" s="89">
        <v>-4.3021092382794612E-2</v>
      </c>
    </row>
    <row r="27" spans="1:12" x14ac:dyDescent="0.4">
      <c r="A27" s="39" t="s">
        <v>211</v>
      </c>
      <c r="B27" s="164">
        <v>1215</v>
      </c>
      <c r="C27" s="168">
        <v>1390</v>
      </c>
      <c r="D27" s="84">
        <v>0.87410071942446044</v>
      </c>
      <c r="E27" s="91">
        <v>-175</v>
      </c>
      <c r="F27" s="168">
        <v>1645</v>
      </c>
      <c r="G27" s="168">
        <v>1645</v>
      </c>
      <c r="H27" s="84">
        <v>1</v>
      </c>
      <c r="I27" s="91">
        <v>0</v>
      </c>
      <c r="J27" s="84">
        <v>0.73860182370820671</v>
      </c>
      <c r="K27" s="84">
        <v>0.84498480243161089</v>
      </c>
      <c r="L27" s="89">
        <v>-0.10638297872340419</v>
      </c>
    </row>
    <row r="28" spans="1:12" x14ac:dyDescent="0.4">
      <c r="A28" s="39" t="s">
        <v>210</v>
      </c>
      <c r="B28" s="164">
        <v>988</v>
      </c>
      <c r="C28" s="168">
        <v>1108</v>
      </c>
      <c r="D28" s="79">
        <v>0.89169675090252709</v>
      </c>
      <c r="E28" s="96">
        <v>-120</v>
      </c>
      <c r="F28" s="168">
        <v>1645</v>
      </c>
      <c r="G28" s="191">
        <v>1500</v>
      </c>
      <c r="H28" s="79">
        <v>1.0966666666666667</v>
      </c>
      <c r="I28" s="96">
        <v>145</v>
      </c>
      <c r="J28" s="79">
        <v>0.6006079027355623</v>
      </c>
      <c r="K28" s="79">
        <v>0.73866666666666669</v>
      </c>
      <c r="L28" s="78">
        <v>-0.13805876393110439</v>
      </c>
    </row>
    <row r="29" spans="1:12" x14ac:dyDescent="0.4">
      <c r="A29" s="45" t="s">
        <v>209</v>
      </c>
      <c r="B29" s="164">
        <v>0</v>
      </c>
      <c r="C29" s="168">
        <v>0</v>
      </c>
      <c r="D29" s="84" t="e">
        <v>#DIV/0!</v>
      </c>
      <c r="E29" s="91">
        <v>0</v>
      </c>
      <c r="F29" s="168">
        <v>0</v>
      </c>
      <c r="G29" s="191">
        <v>0</v>
      </c>
      <c r="H29" s="84" t="e">
        <v>#DIV/0!</v>
      </c>
      <c r="I29" s="91">
        <v>0</v>
      </c>
      <c r="J29" s="84" t="e">
        <v>#DIV/0!</v>
      </c>
      <c r="K29" s="84" t="e">
        <v>#DIV/0!</v>
      </c>
      <c r="L29" s="89" t="e">
        <v>#DIV/0!</v>
      </c>
    </row>
    <row r="30" spans="1:12" x14ac:dyDescent="0.4">
      <c r="A30" s="39" t="s">
        <v>208</v>
      </c>
      <c r="B30" s="164">
        <v>1253</v>
      </c>
      <c r="C30" s="168">
        <v>1467</v>
      </c>
      <c r="D30" s="84">
        <v>0.85412406271301977</v>
      </c>
      <c r="E30" s="91">
        <v>-214</v>
      </c>
      <c r="F30" s="168">
        <v>1625</v>
      </c>
      <c r="G30" s="191">
        <v>1800</v>
      </c>
      <c r="H30" s="84">
        <v>0.90277777777777779</v>
      </c>
      <c r="I30" s="91">
        <v>-175</v>
      </c>
      <c r="J30" s="84">
        <v>0.7710769230769231</v>
      </c>
      <c r="K30" s="84">
        <v>0.81499999999999995</v>
      </c>
      <c r="L30" s="89">
        <v>-4.3923076923076843E-2</v>
      </c>
    </row>
    <row r="31" spans="1:12" x14ac:dyDescent="0.4">
      <c r="A31" s="45" t="s">
        <v>207</v>
      </c>
      <c r="B31" s="164">
        <v>0</v>
      </c>
      <c r="C31" s="168">
        <v>0</v>
      </c>
      <c r="D31" s="79" t="e">
        <v>#DIV/0!</v>
      </c>
      <c r="E31" s="96">
        <v>0</v>
      </c>
      <c r="F31" s="168">
        <v>0</v>
      </c>
      <c r="G31" s="168">
        <v>0</v>
      </c>
      <c r="H31" s="79" t="e">
        <v>#DIV/0!</v>
      </c>
      <c r="I31" s="96">
        <v>0</v>
      </c>
      <c r="J31" s="79" t="e">
        <v>#DIV/0!</v>
      </c>
      <c r="K31" s="79" t="e">
        <v>#DIV/0!</v>
      </c>
      <c r="L31" s="78" t="e">
        <v>#DIV/0!</v>
      </c>
    </row>
    <row r="32" spans="1:12" x14ac:dyDescent="0.4">
      <c r="A32" s="45" t="s">
        <v>206</v>
      </c>
      <c r="B32" s="162">
        <v>1345</v>
      </c>
      <c r="C32" s="161">
        <v>1194</v>
      </c>
      <c r="D32" s="79">
        <v>1.1264656616415409</v>
      </c>
      <c r="E32" s="96">
        <v>151</v>
      </c>
      <c r="F32" s="168">
        <v>1645</v>
      </c>
      <c r="G32" s="161">
        <v>1650</v>
      </c>
      <c r="H32" s="79">
        <v>0.99696969696969695</v>
      </c>
      <c r="I32" s="96">
        <v>-5</v>
      </c>
      <c r="J32" s="79">
        <v>0.81762917933130697</v>
      </c>
      <c r="K32" s="79">
        <v>0.72363636363636363</v>
      </c>
      <c r="L32" s="78">
        <v>9.3992815694943332E-2</v>
      </c>
    </row>
    <row r="33" spans="1:12" x14ac:dyDescent="0.4">
      <c r="A33" s="39" t="s">
        <v>205</v>
      </c>
      <c r="B33" s="160">
        <v>1192</v>
      </c>
      <c r="C33" s="159">
        <v>1355</v>
      </c>
      <c r="D33" s="84">
        <v>0.87970479704797044</v>
      </c>
      <c r="E33" s="91">
        <v>-163</v>
      </c>
      <c r="F33" s="168">
        <v>1650</v>
      </c>
      <c r="G33" s="159">
        <v>1650</v>
      </c>
      <c r="H33" s="84">
        <v>1</v>
      </c>
      <c r="I33" s="91">
        <v>0</v>
      </c>
      <c r="J33" s="84">
        <v>0.72242424242424241</v>
      </c>
      <c r="K33" s="84">
        <v>0.82121212121212117</v>
      </c>
      <c r="L33" s="89">
        <v>-9.8787878787878758E-2</v>
      </c>
    </row>
    <row r="34" spans="1:12" x14ac:dyDescent="0.4">
      <c r="A34" s="45" t="s">
        <v>204</v>
      </c>
      <c r="B34" s="162">
        <v>3559</v>
      </c>
      <c r="C34" s="161">
        <v>3258</v>
      </c>
      <c r="D34" s="79">
        <v>1.0923879680785757</v>
      </c>
      <c r="E34" s="96">
        <v>301</v>
      </c>
      <c r="F34" s="161">
        <v>4661</v>
      </c>
      <c r="G34" s="161">
        <v>4530</v>
      </c>
      <c r="H34" s="79">
        <v>1.0289183222958058</v>
      </c>
      <c r="I34" s="96">
        <v>131</v>
      </c>
      <c r="J34" s="79">
        <v>0.76357004934563399</v>
      </c>
      <c r="K34" s="79">
        <v>0.71920529801324506</v>
      </c>
      <c r="L34" s="78">
        <v>4.436475133238893E-2</v>
      </c>
    </row>
    <row r="35" spans="1:12" x14ac:dyDescent="0.4">
      <c r="A35" s="100" t="s">
        <v>203</v>
      </c>
      <c r="B35" s="185">
        <v>506</v>
      </c>
      <c r="C35" s="172">
        <v>663</v>
      </c>
      <c r="D35" s="88">
        <v>0.76319758672699844</v>
      </c>
      <c r="E35" s="93">
        <v>-157</v>
      </c>
      <c r="F35" s="172">
        <v>979</v>
      </c>
      <c r="G35" s="172">
        <v>1128</v>
      </c>
      <c r="H35" s="88">
        <v>0.86790780141843971</v>
      </c>
      <c r="I35" s="93">
        <v>-149</v>
      </c>
      <c r="J35" s="88">
        <v>0.5168539325842697</v>
      </c>
      <c r="K35" s="88">
        <v>0.58776595744680848</v>
      </c>
      <c r="L35" s="87">
        <v>-7.0912024862538781E-2</v>
      </c>
    </row>
    <row r="36" spans="1:12" x14ac:dyDescent="0.4">
      <c r="A36" s="38" t="s">
        <v>202</v>
      </c>
      <c r="B36" s="164">
        <v>294</v>
      </c>
      <c r="C36" s="168">
        <v>385</v>
      </c>
      <c r="D36" s="82">
        <v>0.76363636363636367</v>
      </c>
      <c r="E36" s="92">
        <v>-91</v>
      </c>
      <c r="F36" s="168">
        <v>550</v>
      </c>
      <c r="G36" s="168">
        <v>627</v>
      </c>
      <c r="H36" s="82">
        <v>0.8771929824561403</v>
      </c>
      <c r="I36" s="92">
        <v>-77</v>
      </c>
      <c r="J36" s="82">
        <v>0.53454545454545455</v>
      </c>
      <c r="K36" s="82">
        <v>0.61403508771929827</v>
      </c>
      <c r="L36" s="81">
        <v>-7.9489633173843721E-2</v>
      </c>
    </row>
    <row r="37" spans="1:12" x14ac:dyDescent="0.4">
      <c r="A37" s="39" t="s">
        <v>201</v>
      </c>
      <c r="B37" s="164">
        <v>212</v>
      </c>
      <c r="C37" s="168">
        <v>278</v>
      </c>
      <c r="D37" s="84">
        <v>0.76258992805755399</v>
      </c>
      <c r="E37" s="91">
        <v>-66</v>
      </c>
      <c r="F37" s="168">
        <v>429</v>
      </c>
      <c r="G37" s="168">
        <v>501</v>
      </c>
      <c r="H37" s="84">
        <v>0.85628742514970058</v>
      </c>
      <c r="I37" s="91">
        <v>-72</v>
      </c>
      <c r="J37" s="84">
        <v>0.49417249417249415</v>
      </c>
      <c r="K37" s="84">
        <v>0.55489021956087825</v>
      </c>
      <c r="L37" s="89">
        <v>-6.0717725388384103E-2</v>
      </c>
    </row>
    <row r="38" spans="1:12" s="58" customFormat="1" x14ac:dyDescent="0.4">
      <c r="A38" s="66" t="s">
        <v>85</v>
      </c>
      <c r="B38" s="137">
        <v>101164</v>
      </c>
      <c r="C38" s="137">
        <v>97583</v>
      </c>
      <c r="D38" s="76">
        <v>1.0366969656600022</v>
      </c>
      <c r="E38" s="77">
        <v>3581</v>
      </c>
      <c r="F38" s="137">
        <v>131496</v>
      </c>
      <c r="G38" s="137">
        <v>135586</v>
      </c>
      <c r="H38" s="76">
        <v>0.96983464369477679</v>
      </c>
      <c r="I38" s="77">
        <v>-4090</v>
      </c>
      <c r="J38" s="76">
        <v>0.76933138650605337</v>
      </c>
      <c r="K38" s="76">
        <v>0.71971294971457234</v>
      </c>
      <c r="L38" s="90">
        <v>4.9618436791481035E-2</v>
      </c>
    </row>
    <row r="39" spans="1:12" s="58" customFormat="1" x14ac:dyDescent="0.4">
      <c r="A39" s="100" t="s">
        <v>200</v>
      </c>
      <c r="B39" s="190">
        <v>99734</v>
      </c>
      <c r="C39" s="171">
        <v>96739</v>
      </c>
      <c r="D39" s="76">
        <v>1.0309595923050683</v>
      </c>
      <c r="E39" s="189">
        <v>2995</v>
      </c>
      <c r="F39" s="190">
        <v>129819</v>
      </c>
      <c r="G39" s="171">
        <v>134539</v>
      </c>
      <c r="H39" s="76">
        <v>0.96491723589442469</v>
      </c>
      <c r="I39" s="189">
        <v>-4720</v>
      </c>
      <c r="J39" s="76">
        <v>0.7682542617028324</v>
      </c>
      <c r="K39" s="76">
        <v>0.71904057559518053</v>
      </c>
      <c r="L39" s="90">
        <v>4.9213686107651866E-2</v>
      </c>
    </row>
    <row r="40" spans="1:12" x14ac:dyDescent="0.4">
      <c r="A40" s="39" t="s">
        <v>84</v>
      </c>
      <c r="B40" s="188">
        <v>41163</v>
      </c>
      <c r="C40" s="187">
        <v>38177</v>
      </c>
      <c r="D40" s="97">
        <v>1.0782146318463997</v>
      </c>
      <c r="E40" s="96">
        <v>2986</v>
      </c>
      <c r="F40" s="186">
        <v>51253</v>
      </c>
      <c r="G40" s="186">
        <v>52562</v>
      </c>
      <c r="H40" s="79">
        <v>0.97509607701381229</v>
      </c>
      <c r="I40" s="91">
        <v>-1309</v>
      </c>
      <c r="J40" s="84">
        <v>0.80313347511365185</v>
      </c>
      <c r="K40" s="84">
        <v>0.72632319926943423</v>
      </c>
      <c r="L40" s="89">
        <v>7.6810275844217624E-2</v>
      </c>
    </row>
    <row r="41" spans="1:12" x14ac:dyDescent="0.4">
      <c r="A41" s="39" t="s">
        <v>199</v>
      </c>
      <c r="B41" s="160">
        <v>1619</v>
      </c>
      <c r="C41" s="159">
        <v>1772</v>
      </c>
      <c r="D41" s="82">
        <v>0.91365688487584651</v>
      </c>
      <c r="E41" s="96">
        <v>-153</v>
      </c>
      <c r="F41" s="160">
        <v>2374</v>
      </c>
      <c r="G41" s="160">
        <v>2374</v>
      </c>
      <c r="H41" s="79">
        <v>1</v>
      </c>
      <c r="I41" s="91">
        <v>0</v>
      </c>
      <c r="J41" s="84">
        <v>0.68197135636057282</v>
      </c>
      <c r="K41" s="84">
        <v>0.74641954507160913</v>
      </c>
      <c r="L41" s="89">
        <v>-6.4448188711036303E-2</v>
      </c>
    </row>
    <row r="42" spans="1:12" x14ac:dyDescent="0.4">
      <c r="A42" s="39" t="s">
        <v>198</v>
      </c>
      <c r="B42" s="160">
        <v>4687</v>
      </c>
      <c r="C42" s="159">
        <v>5067</v>
      </c>
      <c r="D42" s="82">
        <v>0.92500493388592853</v>
      </c>
      <c r="E42" s="96">
        <v>-380</v>
      </c>
      <c r="F42" s="160">
        <v>5654</v>
      </c>
      <c r="G42" s="160">
        <v>5654</v>
      </c>
      <c r="H42" s="79">
        <v>1</v>
      </c>
      <c r="I42" s="91">
        <v>0</v>
      </c>
      <c r="J42" s="84">
        <v>0.82897064025468692</v>
      </c>
      <c r="K42" s="84">
        <v>0.89617969579059076</v>
      </c>
      <c r="L42" s="89">
        <v>-6.7209055535903839E-2</v>
      </c>
    </row>
    <row r="43" spans="1:12" x14ac:dyDescent="0.4">
      <c r="A43" s="45" t="s">
        <v>197</v>
      </c>
      <c r="B43" s="160">
        <v>6998</v>
      </c>
      <c r="C43" s="159">
        <v>9003</v>
      </c>
      <c r="D43" s="82">
        <v>0.77729645673664338</v>
      </c>
      <c r="E43" s="96">
        <v>-2005</v>
      </c>
      <c r="F43" s="162">
        <v>9759</v>
      </c>
      <c r="G43" s="162">
        <v>12285</v>
      </c>
      <c r="H43" s="79">
        <v>0.79438339438339434</v>
      </c>
      <c r="I43" s="91">
        <v>-2526</v>
      </c>
      <c r="J43" s="84">
        <v>0.71708166820370944</v>
      </c>
      <c r="K43" s="84">
        <v>0.73284493284493279</v>
      </c>
      <c r="L43" s="89">
        <v>-1.5763264641223351E-2</v>
      </c>
    </row>
    <row r="44" spans="1:12" x14ac:dyDescent="0.4">
      <c r="A44" s="45" t="s">
        <v>196</v>
      </c>
      <c r="B44" s="162">
        <v>5031</v>
      </c>
      <c r="C44" s="161">
        <v>5580</v>
      </c>
      <c r="D44" s="82">
        <v>0.90161290322580645</v>
      </c>
      <c r="E44" s="96">
        <v>-549</v>
      </c>
      <c r="F44" s="158">
        <v>6456</v>
      </c>
      <c r="G44" s="158">
        <v>8576</v>
      </c>
      <c r="H44" s="79">
        <v>0.75279850746268662</v>
      </c>
      <c r="I44" s="91">
        <v>-2120</v>
      </c>
      <c r="J44" s="84">
        <v>0.77927509293680297</v>
      </c>
      <c r="K44" s="84">
        <v>0.65065298507462688</v>
      </c>
      <c r="L44" s="89">
        <v>0.12862210786217609</v>
      </c>
    </row>
    <row r="45" spans="1:12" x14ac:dyDescent="0.4">
      <c r="A45" s="39" t="s">
        <v>82</v>
      </c>
      <c r="B45" s="160">
        <v>14159</v>
      </c>
      <c r="C45" s="159">
        <v>12840</v>
      </c>
      <c r="D45" s="82">
        <v>1.1027258566978193</v>
      </c>
      <c r="E45" s="96">
        <v>1319</v>
      </c>
      <c r="F45" s="160">
        <v>19960</v>
      </c>
      <c r="G45" s="160">
        <v>18833</v>
      </c>
      <c r="H45" s="79">
        <v>1.0598417671109224</v>
      </c>
      <c r="I45" s="91">
        <v>1127</v>
      </c>
      <c r="J45" s="84">
        <v>0.70936873747494988</v>
      </c>
      <c r="K45" s="84">
        <v>0.68178197844209631</v>
      </c>
      <c r="L45" s="89">
        <v>2.7586759032853569E-2</v>
      </c>
    </row>
    <row r="46" spans="1:12" x14ac:dyDescent="0.4">
      <c r="A46" s="39" t="s">
        <v>83</v>
      </c>
      <c r="B46" s="162">
        <v>9277</v>
      </c>
      <c r="C46" s="161">
        <v>9845</v>
      </c>
      <c r="D46" s="86">
        <v>0.94230573895378367</v>
      </c>
      <c r="E46" s="96">
        <v>-568</v>
      </c>
      <c r="F46" s="160">
        <v>10655</v>
      </c>
      <c r="G46" s="160">
        <v>13500</v>
      </c>
      <c r="H46" s="79">
        <v>0.78925925925925922</v>
      </c>
      <c r="I46" s="91">
        <v>-2845</v>
      </c>
      <c r="J46" s="84">
        <v>0.87067104645706239</v>
      </c>
      <c r="K46" s="84">
        <v>0.72925925925925927</v>
      </c>
      <c r="L46" s="89">
        <v>0.14141178719780312</v>
      </c>
    </row>
    <row r="47" spans="1:12" x14ac:dyDescent="0.4">
      <c r="A47" s="39" t="s">
        <v>81</v>
      </c>
      <c r="B47" s="160">
        <v>2433</v>
      </c>
      <c r="C47" s="159">
        <v>2651</v>
      </c>
      <c r="D47" s="84">
        <v>0.91776688042248211</v>
      </c>
      <c r="E47" s="96">
        <v>-218</v>
      </c>
      <c r="F47" s="164">
        <v>2970</v>
      </c>
      <c r="G47" s="164">
        <v>2970</v>
      </c>
      <c r="H47" s="79">
        <v>1</v>
      </c>
      <c r="I47" s="91">
        <v>0</v>
      </c>
      <c r="J47" s="84">
        <v>0.81919191919191914</v>
      </c>
      <c r="K47" s="84">
        <v>0.8925925925925926</v>
      </c>
      <c r="L47" s="89">
        <v>-7.3400673400673466E-2</v>
      </c>
    </row>
    <row r="48" spans="1:12" x14ac:dyDescent="0.4">
      <c r="A48" s="39" t="s">
        <v>195</v>
      </c>
      <c r="B48" s="162">
        <v>992</v>
      </c>
      <c r="C48" s="161">
        <v>1046</v>
      </c>
      <c r="D48" s="82">
        <v>0.94837476099426388</v>
      </c>
      <c r="E48" s="96">
        <v>-54</v>
      </c>
      <c r="F48" s="162">
        <v>1320</v>
      </c>
      <c r="G48" s="160">
        <v>1826</v>
      </c>
      <c r="H48" s="79">
        <v>0.72289156626506024</v>
      </c>
      <c r="I48" s="91">
        <v>-506</v>
      </c>
      <c r="J48" s="84">
        <v>0.75151515151515147</v>
      </c>
      <c r="K48" s="84">
        <v>0.57283680175246443</v>
      </c>
      <c r="L48" s="89">
        <v>0.17867834976268704</v>
      </c>
    </row>
    <row r="49" spans="1:12" x14ac:dyDescent="0.4">
      <c r="A49" s="39" t="s">
        <v>194</v>
      </c>
      <c r="B49" s="162">
        <v>1263</v>
      </c>
      <c r="C49" s="159">
        <v>0</v>
      </c>
      <c r="D49" s="84" t="e">
        <v>#DIV/0!</v>
      </c>
      <c r="E49" s="96">
        <v>1263</v>
      </c>
      <c r="F49" s="160">
        <v>1333</v>
      </c>
      <c r="G49" s="158">
        <v>0</v>
      </c>
      <c r="H49" s="79" t="e">
        <v>#DIV/0!</v>
      </c>
      <c r="I49" s="91">
        <v>1333</v>
      </c>
      <c r="J49" s="84">
        <v>0.94748687171792945</v>
      </c>
      <c r="K49" s="84" t="e">
        <v>#DIV/0!</v>
      </c>
      <c r="L49" s="89" t="e">
        <v>#DIV/0!</v>
      </c>
    </row>
    <row r="50" spans="1:12" x14ac:dyDescent="0.4">
      <c r="A50" s="39" t="s">
        <v>80</v>
      </c>
      <c r="B50" s="160">
        <v>3502</v>
      </c>
      <c r="C50" s="159">
        <v>2634</v>
      </c>
      <c r="D50" s="82">
        <v>1.3295368261199696</v>
      </c>
      <c r="E50" s="96">
        <v>868</v>
      </c>
      <c r="F50" s="160">
        <v>5940</v>
      </c>
      <c r="G50" s="160">
        <v>2970</v>
      </c>
      <c r="H50" s="79">
        <v>2</v>
      </c>
      <c r="I50" s="91">
        <v>2970</v>
      </c>
      <c r="J50" s="84">
        <v>0.58956228956228951</v>
      </c>
      <c r="K50" s="84">
        <v>0.88686868686868692</v>
      </c>
      <c r="L50" s="89">
        <v>-0.29730639730639741</v>
      </c>
    </row>
    <row r="51" spans="1:12" x14ac:dyDescent="0.4">
      <c r="A51" s="45" t="s">
        <v>78</v>
      </c>
      <c r="B51" s="162">
        <v>1066</v>
      </c>
      <c r="C51" s="161">
        <v>1545</v>
      </c>
      <c r="D51" s="82">
        <v>0.68996763754045309</v>
      </c>
      <c r="E51" s="96">
        <v>-479</v>
      </c>
      <c r="F51" s="160">
        <v>1315</v>
      </c>
      <c r="G51" s="160">
        <v>2970</v>
      </c>
      <c r="H51" s="79">
        <v>0.44276094276094274</v>
      </c>
      <c r="I51" s="91">
        <v>-1655</v>
      </c>
      <c r="J51" s="84">
        <v>0.8106463878326996</v>
      </c>
      <c r="K51" s="79">
        <v>0.52020202020202022</v>
      </c>
      <c r="L51" s="78">
        <v>0.29044436763067938</v>
      </c>
    </row>
    <row r="52" spans="1:12" x14ac:dyDescent="0.4">
      <c r="A52" s="39" t="s">
        <v>79</v>
      </c>
      <c r="B52" s="159">
        <v>2171</v>
      </c>
      <c r="C52" s="159">
        <v>1955</v>
      </c>
      <c r="D52" s="82">
        <v>1.1104859335038364</v>
      </c>
      <c r="E52" s="91">
        <v>216</v>
      </c>
      <c r="F52" s="162">
        <v>2969</v>
      </c>
      <c r="G52" s="162">
        <v>2970</v>
      </c>
      <c r="H52" s="84">
        <v>0.9996632996632997</v>
      </c>
      <c r="I52" s="91">
        <v>-1</v>
      </c>
      <c r="J52" s="84">
        <v>0.73122263388346243</v>
      </c>
      <c r="K52" s="84">
        <v>0.65824915824915819</v>
      </c>
      <c r="L52" s="89">
        <v>7.297347563430423E-2</v>
      </c>
    </row>
    <row r="53" spans="1:12" x14ac:dyDescent="0.4">
      <c r="A53" s="39" t="s">
        <v>75</v>
      </c>
      <c r="B53" s="160">
        <v>2777</v>
      </c>
      <c r="C53" s="159">
        <v>2733</v>
      </c>
      <c r="D53" s="82">
        <v>1.0160995243322357</v>
      </c>
      <c r="E53" s="91">
        <v>44</v>
      </c>
      <c r="F53" s="160">
        <v>3871</v>
      </c>
      <c r="G53" s="160">
        <v>3938</v>
      </c>
      <c r="H53" s="84">
        <v>0.98298628745556116</v>
      </c>
      <c r="I53" s="91">
        <v>-67</v>
      </c>
      <c r="J53" s="84">
        <v>0.7173856884525962</v>
      </c>
      <c r="K53" s="84">
        <v>0.69400711020822747</v>
      </c>
      <c r="L53" s="89">
        <v>2.3378578244368731E-2</v>
      </c>
    </row>
    <row r="54" spans="1:12" x14ac:dyDescent="0.4">
      <c r="A54" s="39" t="s">
        <v>77</v>
      </c>
      <c r="B54" s="162">
        <v>787</v>
      </c>
      <c r="C54" s="161">
        <v>741</v>
      </c>
      <c r="D54" s="82">
        <v>1.0620782726045883</v>
      </c>
      <c r="E54" s="91">
        <v>46</v>
      </c>
      <c r="F54" s="160">
        <v>1315</v>
      </c>
      <c r="G54" s="160">
        <v>1285</v>
      </c>
      <c r="H54" s="84">
        <v>1.0233463035019454</v>
      </c>
      <c r="I54" s="91">
        <v>30</v>
      </c>
      <c r="J54" s="84">
        <v>0.59847908745247147</v>
      </c>
      <c r="K54" s="84">
        <v>0.57665369649805442</v>
      </c>
      <c r="L54" s="89">
        <v>2.1825390954417045E-2</v>
      </c>
    </row>
    <row r="55" spans="1:12" x14ac:dyDescent="0.4">
      <c r="A55" s="39" t="s">
        <v>76</v>
      </c>
      <c r="B55" s="160">
        <v>896</v>
      </c>
      <c r="C55" s="159">
        <v>1150</v>
      </c>
      <c r="D55" s="82">
        <v>0.77913043478260868</v>
      </c>
      <c r="E55" s="91">
        <v>-254</v>
      </c>
      <c r="F55" s="162">
        <v>1301</v>
      </c>
      <c r="G55" s="162">
        <v>1826</v>
      </c>
      <c r="H55" s="84">
        <v>0.71248630887185105</v>
      </c>
      <c r="I55" s="91">
        <v>-525</v>
      </c>
      <c r="J55" s="84">
        <v>0.68870099923136052</v>
      </c>
      <c r="K55" s="84">
        <v>0.62979189485213583</v>
      </c>
      <c r="L55" s="89">
        <v>5.8909104379224697E-2</v>
      </c>
    </row>
    <row r="56" spans="1:12" x14ac:dyDescent="0.4">
      <c r="A56" s="41" t="s">
        <v>246</v>
      </c>
      <c r="B56" s="158">
        <v>913</v>
      </c>
      <c r="C56" s="157">
        <v>0</v>
      </c>
      <c r="D56" s="86" t="e">
        <v>#DIV/0!</v>
      </c>
      <c r="E56" s="96">
        <v>913</v>
      </c>
      <c r="F56" s="157">
        <v>1374</v>
      </c>
      <c r="G56" s="158">
        <v>0</v>
      </c>
      <c r="H56" s="79" t="e">
        <v>#DIV/0!</v>
      </c>
      <c r="I56" s="96">
        <v>1374</v>
      </c>
      <c r="J56" s="79">
        <v>0.66448326055312956</v>
      </c>
      <c r="K56" s="79" t="e">
        <v>#DIV/0!</v>
      </c>
      <c r="L56" s="78" t="e">
        <v>#DIV/0!</v>
      </c>
    </row>
    <row r="57" spans="1:12" x14ac:dyDescent="0.4">
      <c r="A57" s="34" t="s">
        <v>283</v>
      </c>
      <c r="B57" s="255">
        <v>0</v>
      </c>
      <c r="C57" s="254">
        <v>0</v>
      </c>
      <c r="D57" s="95" t="e">
        <v>#DIV/0!</v>
      </c>
      <c r="E57" s="256">
        <v>0</v>
      </c>
      <c r="F57" s="254">
        <v>0</v>
      </c>
      <c r="G57" s="255">
        <v>0</v>
      </c>
      <c r="H57" s="95" t="e">
        <v>#DIV/0!</v>
      </c>
      <c r="I57" s="256">
        <v>0</v>
      </c>
      <c r="J57" s="95" t="e">
        <v>#DIV/0!</v>
      </c>
      <c r="K57" s="95" t="e">
        <v>#DIV/0!</v>
      </c>
      <c r="L57" s="94" t="e">
        <v>#DIV/0!</v>
      </c>
    </row>
    <row r="58" spans="1:12" x14ac:dyDescent="0.4">
      <c r="A58" s="100" t="s">
        <v>192</v>
      </c>
      <c r="B58" s="185">
        <v>1430</v>
      </c>
      <c r="C58" s="185">
        <v>844</v>
      </c>
      <c r="D58" s="88">
        <v>1.6943127962085307</v>
      </c>
      <c r="E58" s="93">
        <v>586</v>
      </c>
      <c r="F58" s="185">
        <v>1677</v>
      </c>
      <c r="G58" s="185">
        <v>1047</v>
      </c>
      <c r="H58" s="88">
        <v>1.6017191977077363</v>
      </c>
      <c r="I58" s="93">
        <v>630</v>
      </c>
      <c r="J58" s="88">
        <v>0.8527131782945736</v>
      </c>
      <c r="K58" s="88">
        <v>0.80611270296084048</v>
      </c>
      <c r="L58" s="87">
        <v>4.6600475333733127E-2</v>
      </c>
    </row>
    <row r="59" spans="1:12" x14ac:dyDescent="0.4">
      <c r="A59" s="41" t="s">
        <v>245</v>
      </c>
      <c r="B59" s="221">
        <v>317</v>
      </c>
      <c r="C59" s="221">
        <v>0</v>
      </c>
      <c r="D59" s="82" t="e">
        <v>#DIV/0!</v>
      </c>
      <c r="E59" s="92">
        <v>317</v>
      </c>
      <c r="F59" s="221">
        <v>347</v>
      </c>
      <c r="G59" s="221">
        <v>0</v>
      </c>
      <c r="H59" s="82" t="e">
        <v>#DIV/0!</v>
      </c>
      <c r="I59" s="92">
        <v>347</v>
      </c>
      <c r="J59" s="82">
        <v>0.91354466858789629</v>
      </c>
      <c r="K59" s="82" t="e">
        <v>#DIV/0!</v>
      </c>
      <c r="L59" s="81" t="e">
        <v>#DIV/0!</v>
      </c>
    </row>
    <row r="60" spans="1:12" x14ac:dyDescent="0.4">
      <c r="A60" s="39" t="s">
        <v>244</v>
      </c>
      <c r="B60" s="183">
        <v>303</v>
      </c>
      <c r="C60" s="183">
        <v>0</v>
      </c>
      <c r="D60" s="82" t="e">
        <v>#DIV/0!</v>
      </c>
      <c r="E60" s="92">
        <v>303</v>
      </c>
      <c r="F60" s="183">
        <v>333</v>
      </c>
      <c r="G60" s="183">
        <v>0</v>
      </c>
      <c r="H60" s="82" t="e">
        <v>#DIV/0!</v>
      </c>
      <c r="I60" s="92">
        <v>333</v>
      </c>
      <c r="J60" s="82">
        <v>0.90990990990990994</v>
      </c>
      <c r="K60" s="82" t="e">
        <v>#DIV/0!</v>
      </c>
      <c r="L60" s="81" t="e">
        <v>#DIV/0!</v>
      </c>
    </row>
    <row r="61" spans="1:12" x14ac:dyDescent="0.4">
      <c r="A61" s="38" t="s">
        <v>191</v>
      </c>
      <c r="B61" s="184">
        <v>250</v>
      </c>
      <c r="C61" s="138">
        <v>288</v>
      </c>
      <c r="D61" s="82">
        <v>0.86805555555555558</v>
      </c>
      <c r="E61" s="92">
        <v>-38</v>
      </c>
      <c r="F61" s="138">
        <v>334</v>
      </c>
      <c r="G61" s="184">
        <v>365</v>
      </c>
      <c r="H61" s="82">
        <v>0.91506849315068495</v>
      </c>
      <c r="I61" s="92">
        <v>-31</v>
      </c>
      <c r="J61" s="82">
        <v>0.74850299401197606</v>
      </c>
      <c r="K61" s="82">
        <v>0.78904109589041094</v>
      </c>
      <c r="L61" s="81">
        <v>-4.0538101878434873E-2</v>
      </c>
    </row>
    <row r="62" spans="1:12" x14ac:dyDescent="0.4">
      <c r="A62" s="34" t="s">
        <v>190</v>
      </c>
      <c r="B62" s="183">
        <v>560</v>
      </c>
      <c r="C62" s="126">
        <v>556</v>
      </c>
      <c r="D62" s="82">
        <v>1.0071942446043165</v>
      </c>
      <c r="E62" s="91">
        <v>4</v>
      </c>
      <c r="F62" s="119">
        <v>663</v>
      </c>
      <c r="G62" s="182">
        <v>682</v>
      </c>
      <c r="H62" s="84">
        <v>0.97214076246334313</v>
      </c>
      <c r="I62" s="91">
        <v>-19</v>
      </c>
      <c r="J62" s="84">
        <v>0.84464555052790347</v>
      </c>
      <c r="K62" s="84">
        <v>0.81524926686217014</v>
      </c>
      <c r="L62" s="89">
        <v>2.9396283665733325E-2</v>
      </c>
    </row>
    <row r="63" spans="1:12" x14ac:dyDescent="0.4">
      <c r="A63" s="66" t="s">
        <v>93</v>
      </c>
      <c r="B63" s="155"/>
      <c r="C63" s="155"/>
      <c r="D63" s="153"/>
      <c r="E63" s="154"/>
      <c r="F63" s="155"/>
      <c r="G63" s="155"/>
      <c r="H63" s="153"/>
      <c r="I63" s="154"/>
      <c r="J63" s="153"/>
      <c r="K63" s="153"/>
      <c r="L63" s="152"/>
    </row>
    <row r="64" spans="1:12" x14ac:dyDescent="0.4">
      <c r="A64" s="113" t="s">
        <v>189</v>
      </c>
      <c r="B64" s="181"/>
      <c r="C64" s="180"/>
      <c r="D64" s="179"/>
      <c r="E64" s="178"/>
      <c r="F64" s="181"/>
      <c r="G64" s="180"/>
      <c r="H64" s="179"/>
      <c r="I64" s="178"/>
      <c r="J64" s="177"/>
      <c r="K64" s="177"/>
      <c r="L64" s="176"/>
    </row>
    <row r="65" spans="1:12" s="28" customFormat="1" x14ac:dyDescent="0.4">
      <c r="A65" s="45" t="s">
        <v>188</v>
      </c>
      <c r="B65" s="237"/>
      <c r="C65" s="236"/>
      <c r="D65" s="235"/>
      <c r="E65" s="234"/>
      <c r="F65" s="237"/>
      <c r="G65" s="236"/>
      <c r="H65" s="235"/>
      <c r="I65" s="234"/>
      <c r="J65" s="233"/>
      <c r="K65" s="233"/>
      <c r="L65" s="232"/>
    </row>
    <row r="66" spans="1:12" s="28" customFormat="1" x14ac:dyDescent="0.4">
      <c r="A66" s="34" t="s">
        <v>256</v>
      </c>
      <c r="B66" s="106"/>
      <c r="C66" s="105"/>
      <c r="D66" s="104"/>
      <c r="E66" s="103"/>
      <c r="F66" s="106"/>
      <c r="G66" s="105"/>
      <c r="H66" s="104"/>
      <c r="I66" s="103"/>
      <c r="J66" s="102"/>
      <c r="K66" s="102"/>
      <c r="L66" s="101"/>
    </row>
    <row r="67" spans="1:12" s="28" customFormat="1" x14ac:dyDescent="0.4">
      <c r="A67" s="66" t="s">
        <v>187</v>
      </c>
      <c r="B67" s="213"/>
      <c r="C67" s="212"/>
      <c r="D67" s="211"/>
      <c r="E67" s="210"/>
      <c r="F67" s="213"/>
      <c r="G67" s="212"/>
      <c r="H67" s="211"/>
      <c r="I67" s="210"/>
      <c r="J67" s="209"/>
      <c r="K67" s="209"/>
      <c r="L67" s="208"/>
    </row>
    <row r="68" spans="1:12" s="28" customFormat="1" x14ac:dyDescent="0.4">
      <c r="A68" s="151" t="s">
        <v>265</v>
      </c>
      <c r="B68" s="214"/>
      <c r="C68" s="212"/>
      <c r="D68" s="211"/>
      <c r="E68" s="210"/>
      <c r="F68" s="213"/>
      <c r="G68" s="212"/>
      <c r="H68" s="211"/>
      <c r="I68" s="210"/>
      <c r="J68" s="209"/>
      <c r="K68" s="209"/>
      <c r="L68" s="208"/>
    </row>
    <row r="69" spans="1:12" x14ac:dyDescent="0.4">
      <c r="A69" s="28" t="s">
        <v>185</v>
      </c>
      <c r="C69" s="31"/>
      <c r="E69" s="62"/>
      <c r="G69" s="31"/>
      <c r="I69" s="62"/>
      <c r="K69" s="31"/>
    </row>
    <row r="70" spans="1:12" x14ac:dyDescent="0.4">
      <c r="A70" s="30" t="s">
        <v>184</v>
      </c>
      <c r="C70" s="31"/>
      <c r="E70" s="62"/>
      <c r="G70" s="31"/>
      <c r="I70" s="62"/>
      <c r="K70" s="31"/>
    </row>
    <row r="71" spans="1:12" s="28" customFormat="1" x14ac:dyDescent="0.4">
      <c r="A71" s="28" t="s">
        <v>183</v>
      </c>
      <c r="B71" s="29"/>
      <c r="C71" s="29"/>
      <c r="F71" s="29"/>
      <c r="G71" s="29"/>
      <c r="J71" s="29"/>
      <c r="K71" s="29"/>
    </row>
    <row r="72" spans="1:12" x14ac:dyDescent="0.4">
      <c r="A72" s="28" t="s">
        <v>92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2010年3月下旬航空旅客輸送実績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４月(下旬)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89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2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142</v>
      </c>
      <c r="C4" s="269" t="s">
        <v>141</v>
      </c>
      <c r="D4" s="274" t="s">
        <v>90</v>
      </c>
      <c r="E4" s="274"/>
      <c r="F4" s="275" t="s">
        <v>142</v>
      </c>
      <c r="G4" s="275" t="s">
        <v>141</v>
      </c>
      <c r="H4" s="274" t="s">
        <v>90</v>
      </c>
      <c r="I4" s="274"/>
      <c r="J4" s="275" t="s">
        <v>142</v>
      </c>
      <c r="K4" s="275" t="s">
        <v>141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132</v>
      </c>
      <c r="B6" s="171">
        <v>143383</v>
      </c>
      <c r="C6" s="171">
        <v>156949</v>
      </c>
      <c r="D6" s="76">
        <v>0.91356427884217162</v>
      </c>
      <c r="E6" s="77">
        <v>-13566</v>
      </c>
      <c r="F6" s="171">
        <v>226555</v>
      </c>
      <c r="G6" s="171">
        <v>240483</v>
      </c>
      <c r="H6" s="76">
        <v>0.94208322417800838</v>
      </c>
      <c r="I6" s="77">
        <v>-13928</v>
      </c>
      <c r="J6" s="76">
        <v>0.63288384718942425</v>
      </c>
      <c r="K6" s="76">
        <v>0.65264072720317023</v>
      </c>
      <c r="L6" s="90">
        <v>-1.9756880013745981E-2</v>
      </c>
    </row>
    <row r="7" spans="1:17" s="58" customFormat="1" x14ac:dyDescent="0.4">
      <c r="A7" s="66" t="s">
        <v>87</v>
      </c>
      <c r="B7" s="190">
        <v>73258</v>
      </c>
      <c r="C7" s="171">
        <v>79217</v>
      </c>
      <c r="D7" s="76">
        <v>0.92477624752262777</v>
      </c>
      <c r="E7" s="77">
        <v>-5959</v>
      </c>
      <c r="F7" s="171">
        <v>113629</v>
      </c>
      <c r="G7" s="171">
        <v>117271</v>
      </c>
      <c r="H7" s="76">
        <v>0.96894372862856115</v>
      </c>
      <c r="I7" s="189">
        <v>-3642</v>
      </c>
      <c r="J7" s="76">
        <v>0.64471217734909225</v>
      </c>
      <c r="K7" s="76">
        <v>0.67550374772961774</v>
      </c>
      <c r="L7" s="90">
        <v>-3.079157038052549E-2</v>
      </c>
    </row>
    <row r="8" spans="1:17" x14ac:dyDescent="0.4">
      <c r="A8" s="69" t="s">
        <v>131</v>
      </c>
      <c r="B8" s="185">
        <v>59672</v>
      </c>
      <c r="C8" s="172">
        <v>64659</v>
      </c>
      <c r="D8" s="88">
        <v>0.92287229929321513</v>
      </c>
      <c r="E8" s="93">
        <v>-4987</v>
      </c>
      <c r="F8" s="172">
        <v>92862</v>
      </c>
      <c r="G8" s="172">
        <v>95062</v>
      </c>
      <c r="H8" s="88">
        <v>0.97685720897940287</v>
      </c>
      <c r="I8" s="93">
        <v>-2200</v>
      </c>
      <c r="J8" s="88">
        <v>0.6425879261700157</v>
      </c>
      <c r="K8" s="88">
        <v>0.68017714754581216</v>
      </c>
      <c r="L8" s="87">
        <v>-3.7589221375796456E-2</v>
      </c>
    </row>
    <row r="9" spans="1:17" x14ac:dyDescent="0.4">
      <c r="A9" s="38" t="s">
        <v>84</v>
      </c>
      <c r="B9" s="164">
        <v>36011</v>
      </c>
      <c r="C9" s="168">
        <v>37274</v>
      </c>
      <c r="D9" s="82">
        <v>0.96611579116810642</v>
      </c>
      <c r="E9" s="92">
        <v>-1263</v>
      </c>
      <c r="F9" s="168">
        <v>56827</v>
      </c>
      <c r="G9" s="168">
        <v>53344</v>
      </c>
      <c r="H9" s="82">
        <v>1.0652931913617276</v>
      </c>
      <c r="I9" s="92">
        <v>3483</v>
      </c>
      <c r="J9" s="82">
        <v>0.63369525049712283</v>
      </c>
      <c r="K9" s="82">
        <v>0.69874775044991</v>
      </c>
      <c r="L9" s="81">
        <v>-6.5052499952787168E-2</v>
      </c>
    </row>
    <row r="10" spans="1:17" x14ac:dyDescent="0.4">
      <c r="A10" s="39" t="s">
        <v>86</v>
      </c>
      <c r="B10" s="164">
        <v>4193</v>
      </c>
      <c r="C10" s="168">
        <v>3989</v>
      </c>
      <c r="D10" s="84">
        <v>1.0511406367510654</v>
      </c>
      <c r="E10" s="91">
        <v>204</v>
      </c>
      <c r="F10" s="168">
        <v>5000</v>
      </c>
      <c r="G10" s="168">
        <v>5000</v>
      </c>
      <c r="H10" s="84">
        <v>1</v>
      </c>
      <c r="I10" s="91">
        <v>0</v>
      </c>
      <c r="J10" s="84">
        <v>0.83860000000000001</v>
      </c>
      <c r="K10" s="84">
        <v>0.79779999999999995</v>
      </c>
      <c r="L10" s="89">
        <v>4.0800000000000058E-2</v>
      </c>
    </row>
    <row r="11" spans="1:17" x14ac:dyDescent="0.4">
      <c r="A11" s="39" t="s">
        <v>106</v>
      </c>
      <c r="B11" s="164">
        <v>6773</v>
      </c>
      <c r="C11" s="168">
        <v>6217</v>
      </c>
      <c r="D11" s="84">
        <v>1.0894322020267009</v>
      </c>
      <c r="E11" s="91">
        <v>556</v>
      </c>
      <c r="F11" s="168">
        <v>9075</v>
      </c>
      <c r="G11" s="168">
        <v>10220</v>
      </c>
      <c r="H11" s="84">
        <v>0.88796477495107629</v>
      </c>
      <c r="I11" s="91">
        <v>-1145</v>
      </c>
      <c r="J11" s="84">
        <v>0.74633608815426999</v>
      </c>
      <c r="K11" s="84">
        <v>0.60831702544031308</v>
      </c>
      <c r="L11" s="89">
        <v>0.13801906271395692</v>
      </c>
    </row>
    <row r="12" spans="1:17" x14ac:dyDescent="0.4">
      <c r="A12" s="39" t="s">
        <v>82</v>
      </c>
      <c r="B12" s="164">
        <v>5339</v>
      </c>
      <c r="C12" s="168">
        <v>5677</v>
      </c>
      <c r="D12" s="84">
        <v>0.94046151136163469</v>
      </c>
      <c r="E12" s="91">
        <v>-338</v>
      </c>
      <c r="F12" s="168">
        <v>9585</v>
      </c>
      <c r="G12" s="168">
        <v>10187</v>
      </c>
      <c r="H12" s="84">
        <v>0.9409050750957102</v>
      </c>
      <c r="I12" s="91">
        <v>-602</v>
      </c>
      <c r="J12" s="84">
        <v>0.55701617110067814</v>
      </c>
      <c r="K12" s="84">
        <v>0.55727888485324428</v>
      </c>
      <c r="L12" s="89">
        <v>-2.6271375256614604E-4</v>
      </c>
    </row>
    <row r="13" spans="1:17" x14ac:dyDescent="0.4">
      <c r="A13" s="39" t="s">
        <v>83</v>
      </c>
      <c r="B13" s="164">
        <v>7356</v>
      </c>
      <c r="C13" s="168">
        <v>8836</v>
      </c>
      <c r="D13" s="84">
        <v>0.83250339520144867</v>
      </c>
      <c r="E13" s="91">
        <v>-1480</v>
      </c>
      <c r="F13" s="168">
        <v>12375</v>
      </c>
      <c r="G13" s="168">
        <v>12370</v>
      </c>
      <c r="H13" s="84">
        <v>1.0004042037186742</v>
      </c>
      <c r="I13" s="91">
        <v>5</v>
      </c>
      <c r="J13" s="84">
        <v>0.59442424242424241</v>
      </c>
      <c r="K13" s="84">
        <v>0.71430881164106708</v>
      </c>
      <c r="L13" s="89">
        <v>-0.11988456921682467</v>
      </c>
    </row>
    <row r="14" spans="1:17" x14ac:dyDescent="0.4">
      <c r="A14" s="41" t="s">
        <v>130</v>
      </c>
      <c r="B14" s="164">
        <v>0</v>
      </c>
      <c r="C14" s="168">
        <v>0</v>
      </c>
      <c r="D14" s="36" t="e">
        <v>#DIV/0!</v>
      </c>
      <c r="E14" s="49">
        <v>0</v>
      </c>
      <c r="F14" s="168">
        <v>0</v>
      </c>
      <c r="G14" s="168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129</v>
      </c>
      <c r="B15" s="164">
        <v>0</v>
      </c>
      <c r="C15" s="168">
        <v>2666</v>
      </c>
      <c r="D15" s="84">
        <v>0</v>
      </c>
      <c r="E15" s="91">
        <v>-2666</v>
      </c>
      <c r="F15" s="168">
        <v>0</v>
      </c>
      <c r="G15" s="168">
        <v>3941</v>
      </c>
      <c r="H15" s="36">
        <v>0</v>
      </c>
      <c r="I15" s="49">
        <v>-3941</v>
      </c>
      <c r="J15" s="36" t="e">
        <v>#DIV/0!</v>
      </c>
      <c r="K15" s="36">
        <v>0.67647805125602634</v>
      </c>
      <c r="L15" s="35" t="e">
        <v>#DIV/0!</v>
      </c>
    </row>
    <row r="16" spans="1:17" x14ac:dyDescent="0.4">
      <c r="A16" s="45" t="s">
        <v>128</v>
      </c>
      <c r="B16" s="157">
        <v>0</v>
      </c>
      <c r="C16" s="157">
        <v>0</v>
      </c>
      <c r="D16" s="79" t="e">
        <v>#DIV/0!</v>
      </c>
      <c r="E16" s="70">
        <v>0</v>
      </c>
      <c r="F16" s="157">
        <v>0</v>
      </c>
      <c r="G16" s="157">
        <v>0</v>
      </c>
      <c r="H16" s="43" t="e">
        <v>#DIV/0!</v>
      </c>
      <c r="I16" s="54">
        <v>0</v>
      </c>
      <c r="J16" s="79" t="e">
        <v>#DIV/0!</v>
      </c>
      <c r="K16" s="86"/>
      <c r="L16" s="156"/>
    </row>
    <row r="17" spans="1:12" x14ac:dyDescent="0.4">
      <c r="A17" s="69" t="s">
        <v>127</v>
      </c>
      <c r="B17" s="185">
        <v>13063</v>
      </c>
      <c r="C17" s="185">
        <v>13958</v>
      </c>
      <c r="D17" s="88">
        <v>0.93587906576873481</v>
      </c>
      <c r="E17" s="93">
        <v>-895</v>
      </c>
      <c r="F17" s="172">
        <v>19670</v>
      </c>
      <c r="G17" s="172">
        <v>21195</v>
      </c>
      <c r="H17" s="88">
        <v>0.92804906817645672</v>
      </c>
      <c r="I17" s="93">
        <v>-1525</v>
      </c>
      <c r="J17" s="88">
        <v>0.66410777834265378</v>
      </c>
      <c r="K17" s="88">
        <v>0.65855154517574899</v>
      </c>
      <c r="L17" s="87">
        <v>5.5562331669047893E-3</v>
      </c>
    </row>
    <row r="18" spans="1:12" x14ac:dyDescent="0.4">
      <c r="A18" s="38" t="s">
        <v>126</v>
      </c>
      <c r="B18" s="164">
        <v>0</v>
      </c>
      <c r="C18" s="168">
        <v>938</v>
      </c>
      <c r="D18" s="82">
        <v>0</v>
      </c>
      <c r="E18" s="92">
        <v>-938</v>
      </c>
      <c r="F18" s="168">
        <v>0</v>
      </c>
      <c r="G18" s="168">
        <v>1490</v>
      </c>
      <c r="H18" s="82">
        <v>0</v>
      </c>
      <c r="I18" s="92">
        <v>-1490</v>
      </c>
      <c r="J18" s="82" t="e">
        <v>#DIV/0!</v>
      </c>
      <c r="K18" s="82">
        <v>0.62953020134228188</v>
      </c>
      <c r="L18" s="81" t="e">
        <v>#DIV/0!</v>
      </c>
    </row>
    <row r="19" spans="1:12" x14ac:dyDescent="0.4">
      <c r="A19" s="39" t="s">
        <v>106</v>
      </c>
      <c r="B19" s="164">
        <v>0</v>
      </c>
      <c r="C19" s="168">
        <v>680</v>
      </c>
      <c r="D19" s="84">
        <v>0</v>
      </c>
      <c r="E19" s="91">
        <v>-680</v>
      </c>
      <c r="F19" s="168">
        <v>0</v>
      </c>
      <c r="G19" s="168">
        <v>1495</v>
      </c>
      <c r="H19" s="84">
        <v>0</v>
      </c>
      <c r="I19" s="91">
        <v>-1495</v>
      </c>
      <c r="J19" s="84" t="e">
        <v>#DIV/0!</v>
      </c>
      <c r="K19" s="84">
        <v>0.45484949832775917</v>
      </c>
      <c r="L19" s="89" t="e">
        <v>#DIV/0!</v>
      </c>
    </row>
    <row r="20" spans="1:12" x14ac:dyDescent="0.4">
      <c r="A20" s="39" t="s">
        <v>98</v>
      </c>
      <c r="B20" s="164">
        <v>748</v>
      </c>
      <c r="C20" s="168">
        <v>895</v>
      </c>
      <c r="D20" s="84">
        <v>0.83575418994413408</v>
      </c>
      <c r="E20" s="91">
        <v>-147</v>
      </c>
      <c r="F20" s="168">
        <v>1460</v>
      </c>
      <c r="G20" s="168">
        <v>1450</v>
      </c>
      <c r="H20" s="84">
        <v>1.0068965517241379</v>
      </c>
      <c r="I20" s="91">
        <v>10</v>
      </c>
      <c r="J20" s="84">
        <v>0.51232876712328768</v>
      </c>
      <c r="K20" s="84">
        <v>0.61724137931034484</v>
      </c>
      <c r="L20" s="89">
        <v>-0.10491261218705716</v>
      </c>
    </row>
    <row r="21" spans="1:12" x14ac:dyDescent="0.4">
      <c r="A21" s="39" t="s">
        <v>125</v>
      </c>
      <c r="B21" s="164">
        <v>2335</v>
      </c>
      <c r="C21" s="168">
        <v>2571</v>
      </c>
      <c r="D21" s="84">
        <v>0.90820692337611819</v>
      </c>
      <c r="E21" s="91">
        <v>-236</v>
      </c>
      <c r="F21" s="168">
        <v>3000</v>
      </c>
      <c r="G21" s="168">
        <v>2990</v>
      </c>
      <c r="H21" s="84">
        <v>1.0033444816053512</v>
      </c>
      <c r="I21" s="91">
        <v>10</v>
      </c>
      <c r="J21" s="84">
        <v>0.77833333333333332</v>
      </c>
      <c r="K21" s="84">
        <v>0.859866220735786</v>
      </c>
      <c r="L21" s="89">
        <v>-8.1532887402452681E-2</v>
      </c>
    </row>
    <row r="22" spans="1:12" x14ac:dyDescent="0.4">
      <c r="A22" s="39" t="s">
        <v>124</v>
      </c>
      <c r="B22" s="164">
        <v>1280</v>
      </c>
      <c r="C22" s="168">
        <v>1355</v>
      </c>
      <c r="D22" s="79">
        <v>0.94464944649446492</v>
      </c>
      <c r="E22" s="96">
        <v>-75</v>
      </c>
      <c r="F22" s="168">
        <v>1500</v>
      </c>
      <c r="G22" s="168">
        <v>1500</v>
      </c>
      <c r="H22" s="79">
        <v>1</v>
      </c>
      <c r="I22" s="96">
        <v>0</v>
      </c>
      <c r="J22" s="79">
        <v>0.85333333333333339</v>
      </c>
      <c r="K22" s="79">
        <v>0.90333333333333332</v>
      </c>
      <c r="L22" s="78">
        <v>-4.9999999999999933E-2</v>
      </c>
    </row>
    <row r="23" spans="1:12" x14ac:dyDescent="0.4">
      <c r="A23" s="45" t="s">
        <v>123</v>
      </c>
      <c r="B23" s="164">
        <v>0</v>
      </c>
      <c r="C23" s="168">
        <v>0</v>
      </c>
      <c r="D23" s="84" t="e">
        <v>#DIV/0!</v>
      </c>
      <c r="E23" s="91">
        <v>0</v>
      </c>
      <c r="F23" s="168">
        <v>0</v>
      </c>
      <c r="G23" s="168">
        <v>0</v>
      </c>
      <c r="H23" s="84" t="e">
        <v>#DIV/0!</v>
      </c>
      <c r="I23" s="9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122</v>
      </c>
      <c r="B24" s="164">
        <v>1030</v>
      </c>
      <c r="C24" s="168">
        <v>1205</v>
      </c>
      <c r="D24" s="84">
        <v>0.85477178423236511</v>
      </c>
      <c r="E24" s="91">
        <v>-175</v>
      </c>
      <c r="F24" s="168">
        <v>1500</v>
      </c>
      <c r="G24" s="168">
        <v>1490</v>
      </c>
      <c r="H24" s="84">
        <v>1.0067114093959733</v>
      </c>
      <c r="I24" s="91">
        <v>10</v>
      </c>
      <c r="J24" s="84">
        <v>0.68666666666666665</v>
      </c>
      <c r="K24" s="84">
        <v>0.8087248322147651</v>
      </c>
      <c r="L24" s="89">
        <v>-0.12205816554809845</v>
      </c>
    </row>
    <row r="25" spans="1:12" x14ac:dyDescent="0.4">
      <c r="A25" s="39" t="s">
        <v>121</v>
      </c>
      <c r="B25" s="164">
        <v>962</v>
      </c>
      <c r="C25" s="168">
        <v>952</v>
      </c>
      <c r="D25" s="84">
        <v>1.0105042016806722</v>
      </c>
      <c r="E25" s="91">
        <v>10</v>
      </c>
      <c r="F25" s="168">
        <v>1500</v>
      </c>
      <c r="G25" s="168">
        <v>1495</v>
      </c>
      <c r="H25" s="84">
        <v>1.0033444816053512</v>
      </c>
      <c r="I25" s="91">
        <v>5</v>
      </c>
      <c r="J25" s="84">
        <v>0.64133333333333331</v>
      </c>
      <c r="K25" s="84">
        <v>0.63678929765886283</v>
      </c>
      <c r="L25" s="89">
        <v>4.5440356744704813E-3</v>
      </c>
    </row>
    <row r="26" spans="1:12" x14ac:dyDescent="0.4">
      <c r="A26" s="39" t="s">
        <v>120</v>
      </c>
      <c r="B26" s="164">
        <v>0</v>
      </c>
      <c r="C26" s="168">
        <v>0</v>
      </c>
      <c r="D26" s="84" t="e">
        <v>#DIV/0!</v>
      </c>
      <c r="E26" s="91">
        <v>0</v>
      </c>
      <c r="F26" s="168">
        <v>0</v>
      </c>
      <c r="G26" s="168">
        <v>0</v>
      </c>
      <c r="H26" s="84" t="e">
        <v>#DIV/0!</v>
      </c>
      <c r="I26" s="91">
        <v>0</v>
      </c>
      <c r="J26" s="84" t="e">
        <v>#DIV/0!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64">
        <v>575</v>
      </c>
      <c r="C27" s="168">
        <v>408</v>
      </c>
      <c r="D27" s="79">
        <v>1.4093137254901962</v>
      </c>
      <c r="E27" s="96">
        <v>167</v>
      </c>
      <c r="F27" s="168">
        <v>1200</v>
      </c>
      <c r="G27" s="191">
        <v>895</v>
      </c>
      <c r="H27" s="79">
        <v>1.3407821229050279</v>
      </c>
      <c r="I27" s="96">
        <v>305</v>
      </c>
      <c r="J27" s="79">
        <v>0.47916666666666669</v>
      </c>
      <c r="K27" s="79">
        <v>0.45586592178770952</v>
      </c>
      <c r="L27" s="78">
        <v>2.3300744878957169E-2</v>
      </c>
    </row>
    <row r="28" spans="1:12" x14ac:dyDescent="0.4">
      <c r="A28" s="45" t="s">
        <v>118</v>
      </c>
      <c r="B28" s="164">
        <v>0</v>
      </c>
      <c r="C28" s="168">
        <v>325</v>
      </c>
      <c r="D28" s="84">
        <v>0</v>
      </c>
      <c r="E28" s="91">
        <v>-325</v>
      </c>
      <c r="F28" s="168">
        <v>0</v>
      </c>
      <c r="G28" s="191">
        <v>595</v>
      </c>
      <c r="H28" s="84">
        <v>0</v>
      </c>
      <c r="I28" s="91">
        <v>-595</v>
      </c>
      <c r="J28" s="84" t="e">
        <v>#DIV/0!</v>
      </c>
      <c r="K28" s="84">
        <v>0.54621848739495793</v>
      </c>
      <c r="L28" s="89" t="e">
        <v>#DIV/0!</v>
      </c>
    </row>
    <row r="29" spans="1:12" x14ac:dyDescent="0.4">
      <c r="A29" s="39" t="s">
        <v>117</v>
      </c>
      <c r="B29" s="164">
        <v>1413</v>
      </c>
      <c r="C29" s="168">
        <v>1239</v>
      </c>
      <c r="D29" s="84">
        <v>1.1404358353510895</v>
      </c>
      <c r="E29" s="91">
        <v>174</v>
      </c>
      <c r="F29" s="168">
        <v>2400</v>
      </c>
      <c r="G29" s="191">
        <v>1800</v>
      </c>
      <c r="H29" s="84">
        <v>1.3333333333333333</v>
      </c>
      <c r="I29" s="91">
        <v>600</v>
      </c>
      <c r="J29" s="84">
        <v>0.58875</v>
      </c>
      <c r="K29" s="84">
        <v>0.68833333333333335</v>
      </c>
      <c r="L29" s="89">
        <v>-9.9583333333333357E-2</v>
      </c>
    </row>
    <row r="30" spans="1:12" x14ac:dyDescent="0.4">
      <c r="A30" s="45" t="s">
        <v>116</v>
      </c>
      <c r="B30" s="164">
        <v>0</v>
      </c>
      <c r="C30" s="168">
        <v>937</v>
      </c>
      <c r="D30" s="79">
        <v>0</v>
      </c>
      <c r="E30" s="96">
        <v>-937</v>
      </c>
      <c r="F30" s="168">
        <v>0</v>
      </c>
      <c r="G30" s="168">
        <v>1495</v>
      </c>
      <c r="H30" s="79">
        <v>0</v>
      </c>
      <c r="I30" s="96">
        <v>-1495</v>
      </c>
      <c r="J30" s="79" t="e">
        <v>#DIV/0!</v>
      </c>
      <c r="K30" s="79">
        <v>0.62675585284280932</v>
      </c>
      <c r="L30" s="78" t="e">
        <v>#DIV/0!</v>
      </c>
    </row>
    <row r="31" spans="1:12" x14ac:dyDescent="0.4">
      <c r="A31" s="45" t="s">
        <v>115</v>
      </c>
      <c r="B31" s="162">
        <v>905</v>
      </c>
      <c r="C31" s="161">
        <v>982</v>
      </c>
      <c r="D31" s="79">
        <v>0.92158859470468435</v>
      </c>
      <c r="E31" s="96">
        <v>-77</v>
      </c>
      <c r="F31" s="168">
        <v>1500</v>
      </c>
      <c r="G31" s="161">
        <v>1500</v>
      </c>
      <c r="H31" s="79">
        <v>1</v>
      </c>
      <c r="I31" s="96">
        <v>0</v>
      </c>
      <c r="J31" s="79">
        <v>0.60333333333333339</v>
      </c>
      <c r="K31" s="79">
        <v>0.65466666666666662</v>
      </c>
      <c r="L31" s="78">
        <v>-5.1333333333333231E-2</v>
      </c>
    </row>
    <row r="32" spans="1:12" x14ac:dyDescent="0.4">
      <c r="A32" s="39" t="s">
        <v>114</v>
      </c>
      <c r="B32" s="160">
        <v>938</v>
      </c>
      <c r="C32" s="159">
        <v>933</v>
      </c>
      <c r="D32" s="84">
        <v>1.0053590568060022</v>
      </c>
      <c r="E32" s="91">
        <v>5</v>
      </c>
      <c r="F32" s="168">
        <v>1500</v>
      </c>
      <c r="G32" s="159">
        <v>1500</v>
      </c>
      <c r="H32" s="84">
        <v>1</v>
      </c>
      <c r="I32" s="91">
        <v>0</v>
      </c>
      <c r="J32" s="84">
        <v>0.6253333333333333</v>
      </c>
      <c r="K32" s="84">
        <v>0.622</v>
      </c>
      <c r="L32" s="89">
        <v>3.3333333333332993E-3</v>
      </c>
    </row>
    <row r="33" spans="1:12" x14ac:dyDescent="0.4">
      <c r="A33" s="45" t="s">
        <v>138</v>
      </c>
      <c r="B33" s="162">
        <v>2877</v>
      </c>
      <c r="C33" s="161">
        <v>538</v>
      </c>
      <c r="D33" s="79">
        <v>5.3475836431226762</v>
      </c>
      <c r="E33" s="96">
        <v>2339</v>
      </c>
      <c r="F33" s="161">
        <v>4110</v>
      </c>
      <c r="G33" s="161">
        <v>1500</v>
      </c>
      <c r="H33" s="79">
        <v>2.74</v>
      </c>
      <c r="I33" s="96">
        <v>2610</v>
      </c>
      <c r="J33" s="79">
        <v>0.7</v>
      </c>
      <c r="K33" s="79">
        <v>0.35866666666666669</v>
      </c>
      <c r="L33" s="78">
        <v>0.34133333333333327</v>
      </c>
    </row>
    <row r="34" spans="1:12" x14ac:dyDescent="0.4">
      <c r="A34" s="69" t="s">
        <v>112</v>
      </c>
      <c r="B34" s="185">
        <v>523</v>
      </c>
      <c r="C34" s="172">
        <v>600</v>
      </c>
      <c r="D34" s="88">
        <v>0.8716666666666667</v>
      </c>
      <c r="E34" s="93">
        <v>-77</v>
      </c>
      <c r="F34" s="172">
        <v>1097</v>
      </c>
      <c r="G34" s="172">
        <v>1014</v>
      </c>
      <c r="H34" s="88">
        <v>1.081854043392505</v>
      </c>
      <c r="I34" s="93">
        <v>83</v>
      </c>
      <c r="J34" s="88">
        <v>0.47675478577939834</v>
      </c>
      <c r="K34" s="88">
        <v>0.59171597633136097</v>
      </c>
      <c r="L34" s="87">
        <v>-0.11496119055196263</v>
      </c>
    </row>
    <row r="35" spans="1:12" x14ac:dyDescent="0.4">
      <c r="A35" s="38" t="s">
        <v>111</v>
      </c>
      <c r="B35" s="164">
        <v>356</v>
      </c>
      <c r="C35" s="168">
        <v>384</v>
      </c>
      <c r="D35" s="82">
        <v>0.92708333333333337</v>
      </c>
      <c r="E35" s="92">
        <v>-28</v>
      </c>
      <c r="F35" s="168">
        <v>707</v>
      </c>
      <c r="G35" s="168">
        <v>624</v>
      </c>
      <c r="H35" s="82">
        <v>1.1330128205128205</v>
      </c>
      <c r="I35" s="92">
        <v>83</v>
      </c>
      <c r="J35" s="82">
        <v>0.50353606789250349</v>
      </c>
      <c r="K35" s="82">
        <v>0.61538461538461542</v>
      </c>
      <c r="L35" s="81">
        <v>-0.11184854749211193</v>
      </c>
    </row>
    <row r="36" spans="1:12" x14ac:dyDescent="0.4">
      <c r="A36" s="39" t="s">
        <v>110</v>
      </c>
      <c r="B36" s="164">
        <v>167</v>
      </c>
      <c r="C36" s="168">
        <v>216</v>
      </c>
      <c r="D36" s="84">
        <v>0.77314814814814814</v>
      </c>
      <c r="E36" s="91">
        <v>-49</v>
      </c>
      <c r="F36" s="168">
        <v>390</v>
      </c>
      <c r="G36" s="168">
        <v>390</v>
      </c>
      <c r="H36" s="84">
        <v>1</v>
      </c>
      <c r="I36" s="91">
        <v>0</v>
      </c>
      <c r="J36" s="84">
        <v>0.42820512820512818</v>
      </c>
      <c r="K36" s="84">
        <v>0.55384615384615388</v>
      </c>
      <c r="L36" s="89">
        <v>-0.12564102564102569</v>
      </c>
    </row>
    <row r="37" spans="1:12" s="58" customFormat="1" x14ac:dyDescent="0.4">
      <c r="A37" s="66" t="s">
        <v>85</v>
      </c>
      <c r="B37" s="137">
        <v>70125</v>
      </c>
      <c r="C37" s="137">
        <v>77732</v>
      </c>
      <c r="D37" s="76">
        <v>0.90213811557659651</v>
      </c>
      <c r="E37" s="77">
        <v>-7607</v>
      </c>
      <c r="F37" s="137">
        <v>112926</v>
      </c>
      <c r="G37" s="137">
        <v>123212</v>
      </c>
      <c r="H37" s="76">
        <v>0.91651787163587961</v>
      </c>
      <c r="I37" s="77">
        <v>-10286</v>
      </c>
      <c r="J37" s="76">
        <v>0.62098188194038573</v>
      </c>
      <c r="K37" s="76">
        <v>0.63088010908028436</v>
      </c>
      <c r="L37" s="90">
        <v>-9.8982271398986299E-3</v>
      </c>
    </row>
    <row r="38" spans="1:12" s="58" customFormat="1" x14ac:dyDescent="0.4">
      <c r="A38" s="69" t="s">
        <v>109</v>
      </c>
      <c r="B38" s="190">
        <v>69624</v>
      </c>
      <c r="C38" s="171">
        <v>77732</v>
      </c>
      <c r="D38" s="76">
        <v>0.89569289353162151</v>
      </c>
      <c r="E38" s="189">
        <v>-8108</v>
      </c>
      <c r="F38" s="190">
        <v>112021</v>
      </c>
      <c r="G38" s="171">
        <v>123212</v>
      </c>
      <c r="H38" s="76">
        <v>0.90917280784339183</v>
      </c>
      <c r="I38" s="189">
        <v>-11191</v>
      </c>
      <c r="J38" s="76">
        <v>0.62152632095767757</v>
      </c>
      <c r="K38" s="76">
        <v>0.63088010908028436</v>
      </c>
      <c r="L38" s="90">
        <v>-9.3537881226067876E-3</v>
      </c>
    </row>
    <row r="39" spans="1:12" x14ac:dyDescent="0.4">
      <c r="A39" s="39" t="s">
        <v>84</v>
      </c>
      <c r="B39" s="188">
        <v>27668</v>
      </c>
      <c r="C39" s="187">
        <v>30443</v>
      </c>
      <c r="D39" s="97">
        <v>0.90884604014059056</v>
      </c>
      <c r="E39" s="96">
        <v>-2775</v>
      </c>
      <c r="F39" s="186">
        <v>42531</v>
      </c>
      <c r="G39" s="186">
        <v>44704</v>
      </c>
      <c r="H39" s="79">
        <v>0.95139137437365784</v>
      </c>
      <c r="I39" s="91">
        <v>-2173</v>
      </c>
      <c r="J39" s="84">
        <v>0.65053725517857564</v>
      </c>
      <c r="K39" s="84">
        <v>0.68099051539012168</v>
      </c>
      <c r="L39" s="89">
        <v>-3.045326021154604E-2</v>
      </c>
    </row>
    <row r="40" spans="1:12" x14ac:dyDescent="0.4">
      <c r="A40" s="39" t="s">
        <v>108</v>
      </c>
      <c r="B40" s="160">
        <v>1610</v>
      </c>
      <c r="C40" s="159">
        <v>1545</v>
      </c>
      <c r="D40" s="82">
        <v>1.0420711974110033</v>
      </c>
      <c r="E40" s="96">
        <v>65</v>
      </c>
      <c r="F40" s="160">
        <v>2160</v>
      </c>
      <c r="G40" s="160">
        <v>2160</v>
      </c>
      <c r="H40" s="79">
        <v>1</v>
      </c>
      <c r="I40" s="91">
        <v>0</v>
      </c>
      <c r="J40" s="84">
        <v>0.74537037037037035</v>
      </c>
      <c r="K40" s="84">
        <v>0.71527777777777779</v>
      </c>
      <c r="L40" s="89">
        <v>3.009259259259256E-2</v>
      </c>
    </row>
    <row r="41" spans="1:12" x14ac:dyDescent="0.4">
      <c r="A41" s="39" t="s">
        <v>107</v>
      </c>
      <c r="B41" s="160">
        <v>4265</v>
      </c>
      <c r="C41" s="159">
        <v>3128</v>
      </c>
      <c r="D41" s="82">
        <v>1.3634910485933505</v>
      </c>
      <c r="E41" s="96">
        <v>1137</v>
      </c>
      <c r="F41" s="160">
        <v>5140</v>
      </c>
      <c r="G41" s="160">
        <v>5190</v>
      </c>
      <c r="H41" s="79">
        <v>0.99036608863198461</v>
      </c>
      <c r="I41" s="91">
        <v>-50</v>
      </c>
      <c r="J41" s="84">
        <v>0.82976653696498059</v>
      </c>
      <c r="K41" s="84">
        <v>0.60269749518304427</v>
      </c>
      <c r="L41" s="89">
        <v>0.22706904178193632</v>
      </c>
    </row>
    <row r="42" spans="1:12" x14ac:dyDescent="0.4">
      <c r="A42" s="45" t="s">
        <v>106</v>
      </c>
      <c r="B42" s="160">
        <v>6247</v>
      </c>
      <c r="C42" s="159">
        <v>7590</v>
      </c>
      <c r="D42" s="82">
        <v>0.82305665349143609</v>
      </c>
      <c r="E42" s="96">
        <v>-1343</v>
      </c>
      <c r="F42" s="162">
        <v>10650</v>
      </c>
      <c r="G42" s="162">
        <v>15040</v>
      </c>
      <c r="H42" s="79">
        <v>0.70811170212765961</v>
      </c>
      <c r="I42" s="91">
        <v>-4390</v>
      </c>
      <c r="J42" s="84">
        <v>0.58657276995305163</v>
      </c>
      <c r="K42" s="84">
        <v>0.50465425531914898</v>
      </c>
      <c r="L42" s="89">
        <v>8.191851463390265E-2</v>
      </c>
    </row>
    <row r="43" spans="1:12" x14ac:dyDescent="0.4">
      <c r="A43" s="45" t="s">
        <v>105</v>
      </c>
      <c r="B43" s="162">
        <v>3651</v>
      </c>
      <c r="C43" s="161">
        <v>4336</v>
      </c>
      <c r="D43" s="82">
        <v>0.84202029520295207</v>
      </c>
      <c r="E43" s="96">
        <v>-685</v>
      </c>
      <c r="F43" s="158">
        <v>4900</v>
      </c>
      <c r="G43" s="158">
        <v>7240</v>
      </c>
      <c r="H43" s="79">
        <v>0.67679558011049723</v>
      </c>
      <c r="I43" s="91">
        <v>-2340</v>
      </c>
      <c r="J43" s="84">
        <v>0.74510204081632658</v>
      </c>
      <c r="K43" s="84">
        <v>0.59889502762430935</v>
      </c>
      <c r="L43" s="89">
        <v>0.14620701319201723</v>
      </c>
    </row>
    <row r="44" spans="1:12" x14ac:dyDescent="0.4">
      <c r="A44" s="39" t="s">
        <v>82</v>
      </c>
      <c r="B44" s="160">
        <v>8917</v>
      </c>
      <c r="C44" s="159">
        <v>10301</v>
      </c>
      <c r="D44" s="82">
        <v>0.86564411222211435</v>
      </c>
      <c r="E44" s="96">
        <v>-1384</v>
      </c>
      <c r="F44" s="160">
        <v>16805</v>
      </c>
      <c r="G44" s="160">
        <v>17857</v>
      </c>
      <c r="H44" s="79">
        <v>0.9410875287002296</v>
      </c>
      <c r="I44" s="91">
        <v>-1052</v>
      </c>
      <c r="J44" s="84">
        <v>0.53061588812853322</v>
      </c>
      <c r="K44" s="84">
        <v>0.57686061488491913</v>
      </c>
      <c r="L44" s="89">
        <v>-4.6244726756385912E-2</v>
      </c>
    </row>
    <row r="45" spans="1:12" x14ac:dyDescent="0.4">
      <c r="A45" s="39" t="s">
        <v>83</v>
      </c>
      <c r="B45" s="162">
        <v>7204</v>
      </c>
      <c r="C45" s="161">
        <v>8628</v>
      </c>
      <c r="D45" s="86">
        <v>0.83495595734816874</v>
      </c>
      <c r="E45" s="96">
        <v>-1424</v>
      </c>
      <c r="F45" s="160">
        <v>10920</v>
      </c>
      <c r="G45" s="160">
        <v>11394</v>
      </c>
      <c r="H45" s="79">
        <v>0.95839915745129012</v>
      </c>
      <c r="I45" s="91">
        <v>-474</v>
      </c>
      <c r="J45" s="84">
        <v>0.65970695970695969</v>
      </c>
      <c r="K45" s="84">
        <v>0.75724065297525012</v>
      </c>
      <c r="L45" s="89">
        <v>-9.7533693268290422E-2</v>
      </c>
    </row>
    <row r="46" spans="1:12" x14ac:dyDescent="0.4">
      <c r="A46" s="39" t="s">
        <v>81</v>
      </c>
      <c r="B46" s="160">
        <v>1336</v>
      </c>
      <c r="C46" s="159">
        <v>1814</v>
      </c>
      <c r="D46" s="84">
        <v>0.73649393605292168</v>
      </c>
      <c r="E46" s="96">
        <v>-478</v>
      </c>
      <c r="F46" s="164">
        <v>2700</v>
      </c>
      <c r="G46" s="164">
        <v>2790</v>
      </c>
      <c r="H46" s="79">
        <v>0.967741935483871</v>
      </c>
      <c r="I46" s="91">
        <v>-90</v>
      </c>
      <c r="J46" s="84">
        <v>0.49481481481481482</v>
      </c>
      <c r="K46" s="84">
        <v>0.65017921146953406</v>
      </c>
      <c r="L46" s="89">
        <v>-0.15536439665471924</v>
      </c>
    </row>
    <row r="47" spans="1:12" x14ac:dyDescent="0.4">
      <c r="A47" s="39" t="s">
        <v>104</v>
      </c>
      <c r="B47" s="162">
        <v>709</v>
      </c>
      <c r="C47" s="161">
        <v>666</v>
      </c>
      <c r="D47" s="82">
        <v>1.0645645645645645</v>
      </c>
      <c r="E47" s="96">
        <v>43</v>
      </c>
      <c r="F47" s="162">
        <v>1660</v>
      </c>
      <c r="G47" s="160">
        <v>1660</v>
      </c>
      <c r="H47" s="79">
        <v>1</v>
      </c>
      <c r="I47" s="91">
        <v>0</v>
      </c>
      <c r="J47" s="84">
        <v>0.42710843373493979</v>
      </c>
      <c r="K47" s="84">
        <v>0.40120481927710844</v>
      </c>
      <c r="L47" s="89">
        <v>2.5903614457831348E-2</v>
      </c>
    </row>
    <row r="48" spans="1:12" x14ac:dyDescent="0.4">
      <c r="A48" s="39" t="s">
        <v>80</v>
      </c>
      <c r="B48" s="160">
        <v>2163</v>
      </c>
      <c r="C48" s="159">
        <v>2223</v>
      </c>
      <c r="D48" s="82">
        <v>0.97300944669365719</v>
      </c>
      <c r="E48" s="96">
        <v>-60</v>
      </c>
      <c r="F48" s="160">
        <v>2700</v>
      </c>
      <c r="G48" s="160">
        <v>2790</v>
      </c>
      <c r="H48" s="79">
        <v>0.967741935483871</v>
      </c>
      <c r="I48" s="91">
        <v>-90</v>
      </c>
      <c r="J48" s="84">
        <v>0.80111111111111111</v>
      </c>
      <c r="K48" s="84">
        <v>0.79677419354838708</v>
      </c>
      <c r="L48" s="89">
        <v>4.3369175627240297E-3</v>
      </c>
    </row>
    <row r="49" spans="1:12" x14ac:dyDescent="0.4">
      <c r="A49" s="45" t="s">
        <v>78</v>
      </c>
      <c r="B49" s="162">
        <v>895</v>
      </c>
      <c r="C49" s="161">
        <v>1326</v>
      </c>
      <c r="D49" s="82">
        <v>0.67496229260935148</v>
      </c>
      <c r="E49" s="96">
        <v>-431</v>
      </c>
      <c r="F49" s="160">
        <v>2700</v>
      </c>
      <c r="G49" s="160">
        <v>2790</v>
      </c>
      <c r="H49" s="79">
        <v>0.967741935483871</v>
      </c>
      <c r="I49" s="91">
        <v>-90</v>
      </c>
      <c r="J49" s="84">
        <v>0.33148148148148149</v>
      </c>
      <c r="K49" s="79">
        <v>0.47526881720430109</v>
      </c>
      <c r="L49" s="78">
        <v>-0.1437873357228196</v>
      </c>
    </row>
    <row r="50" spans="1:12" x14ac:dyDescent="0.4">
      <c r="A50" s="39" t="s">
        <v>79</v>
      </c>
      <c r="B50" s="159">
        <v>1887</v>
      </c>
      <c r="C50" s="159">
        <v>1698</v>
      </c>
      <c r="D50" s="82">
        <v>1.1113074204946995</v>
      </c>
      <c r="E50" s="91">
        <v>189</v>
      </c>
      <c r="F50" s="162">
        <v>2700</v>
      </c>
      <c r="G50" s="162">
        <v>2790</v>
      </c>
      <c r="H50" s="84">
        <v>0.967741935483871</v>
      </c>
      <c r="I50" s="91">
        <v>-90</v>
      </c>
      <c r="J50" s="84">
        <v>0.69888888888888889</v>
      </c>
      <c r="K50" s="84">
        <v>0.60860215053763445</v>
      </c>
      <c r="L50" s="89">
        <v>9.0286738351254447E-2</v>
      </c>
    </row>
    <row r="51" spans="1:12" x14ac:dyDescent="0.4">
      <c r="A51" s="39" t="s">
        <v>75</v>
      </c>
      <c r="B51" s="160">
        <v>1724</v>
      </c>
      <c r="C51" s="159">
        <v>2287</v>
      </c>
      <c r="D51" s="82">
        <v>0.75382597289024922</v>
      </c>
      <c r="E51" s="91">
        <v>-563</v>
      </c>
      <c r="F51" s="160">
        <v>3595</v>
      </c>
      <c r="G51" s="160">
        <v>3787</v>
      </c>
      <c r="H51" s="84">
        <v>0.94930023765513594</v>
      </c>
      <c r="I51" s="91">
        <v>-192</v>
      </c>
      <c r="J51" s="84">
        <v>0.4795549374130737</v>
      </c>
      <c r="K51" s="84">
        <v>0.6039081066807499</v>
      </c>
      <c r="L51" s="89">
        <v>-0.1243531692676762</v>
      </c>
    </row>
    <row r="52" spans="1:12" x14ac:dyDescent="0.4">
      <c r="A52" s="39" t="s">
        <v>77</v>
      </c>
      <c r="B52" s="162">
        <v>556</v>
      </c>
      <c r="C52" s="161">
        <v>923</v>
      </c>
      <c r="D52" s="82">
        <v>0.6023835319609967</v>
      </c>
      <c r="E52" s="91">
        <v>-367</v>
      </c>
      <c r="F52" s="160">
        <v>1200</v>
      </c>
      <c r="G52" s="160">
        <v>1360</v>
      </c>
      <c r="H52" s="84">
        <v>0.88235294117647056</v>
      </c>
      <c r="I52" s="91">
        <v>-160</v>
      </c>
      <c r="J52" s="84">
        <v>0.46333333333333332</v>
      </c>
      <c r="K52" s="84">
        <v>0.67867647058823533</v>
      </c>
      <c r="L52" s="89">
        <v>-0.21534313725490201</v>
      </c>
    </row>
    <row r="53" spans="1:12" x14ac:dyDescent="0.4">
      <c r="A53" s="39" t="s">
        <v>76</v>
      </c>
      <c r="B53" s="160">
        <v>792</v>
      </c>
      <c r="C53" s="159">
        <v>824</v>
      </c>
      <c r="D53" s="82">
        <v>0.96116504854368934</v>
      </c>
      <c r="E53" s="91">
        <v>-32</v>
      </c>
      <c r="F53" s="162">
        <v>1660</v>
      </c>
      <c r="G53" s="162">
        <v>1660</v>
      </c>
      <c r="H53" s="84">
        <v>1</v>
      </c>
      <c r="I53" s="91">
        <v>0</v>
      </c>
      <c r="J53" s="84">
        <v>0.47710843373493977</v>
      </c>
      <c r="K53" s="84">
        <v>0.4963855421686747</v>
      </c>
      <c r="L53" s="89">
        <v>-1.9277108433734924E-2</v>
      </c>
    </row>
    <row r="54" spans="1:12" x14ac:dyDescent="0.4">
      <c r="A54" s="41" t="s">
        <v>103</v>
      </c>
      <c r="B54" s="158">
        <v>858</v>
      </c>
      <c r="C54" s="157">
        <v>0</v>
      </c>
      <c r="D54" s="86" t="e">
        <v>#DIV/0!</v>
      </c>
      <c r="E54" s="96">
        <v>858</v>
      </c>
      <c r="F54" s="157">
        <v>1295</v>
      </c>
      <c r="G54" s="158">
        <v>0</v>
      </c>
      <c r="H54" s="79" t="e">
        <v>#DIV/0!</v>
      </c>
      <c r="I54" s="96">
        <v>1295</v>
      </c>
      <c r="J54" s="79">
        <v>0.6625482625482626</v>
      </c>
      <c r="K54" s="79" t="e">
        <v>#DIV/0!</v>
      </c>
      <c r="L54" s="78" t="e">
        <v>#DIV/0!</v>
      </c>
    </row>
    <row r="55" spans="1:12" x14ac:dyDescent="0.4">
      <c r="A55" s="69" t="s">
        <v>102</v>
      </c>
      <c r="B55" s="185">
        <v>501</v>
      </c>
      <c r="C55" s="185">
        <v>0</v>
      </c>
      <c r="D55" s="88" t="e">
        <v>#DIV/0!</v>
      </c>
      <c r="E55" s="93">
        <v>501</v>
      </c>
      <c r="F55" s="185">
        <v>905</v>
      </c>
      <c r="G55" s="185">
        <v>0</v>
      </c>
      <c r="H55" s="88" t="e">
        <v>#DIV/0!</v>
      </c>
      <c r="I55" s="93">
        <v>905</v>
      </c>
      <c r="J55" s="88">
        <v>0.55359116022099453</v>
      </c>
      <c r="K55" s="88" t="e">
        <v>#DIV/0!</v>
      </c>
      <c r="L55" s="87" t="e">
        <v>#DIV/0!</v>
      </c>
    </row>
    <row r="56" spans="1:12" x14ac:dyDescent="0.4">
      <c r="A56" s="38" t="s">
        <v>101</v>
      </c>
      <c r="B56" s="184">
        <v>155</v>
      </c>
      <c r="C56" s="138">
        <v>0</v>
      </c>
      <c r="D56" s="82" t="e">
        <v>#DIV/0!</v>
      </c>
      <c r="E56" s="92">
        <v>155</v>
      </c>
      <c r="F56" s="138">
        <v>300</v>
      </c>
      <c r="G56" s="184">
        <v>0</v>
      </c>
      <c r="H56" s="82" t="e">
        <v>#DIV/0!</v>
      </c>
      <c r="I56" s="92">
        <v>300</v>
      </c>
      <c r="J56" s="82">
        <v>0.51666666666666672</v>
      </c>
      <c r="K56" s="82" t="e">
        <v>#DIV/0!</v>
      </c>
      <c r="L56" s="81" t="e">
        <v>#DIV/0!</v>
      </c>
    </row>
    <row r="57" spans="1:12" x14ac:dyDescent="0.4">
      <c r="A57" s="34" t="s">
        <v>100</v>
      </c>
      <c r="B57" s="183">
        <v>346</v>
      </c>
      <c r="C57" s="126">
        <v>0</v>
      </c>
      <c r="D57" s="82" t="e">
        <v>#DIV/0!</v>
      </c>
      <c r="E57" s="91">
        <v>346</v>
      </c>
      <c r="F57" s="119">
        <v>605</v>
      </c>
      <c r="G57" s="182">
        <v>0</v>
      </c>
      <c r="H57" s="84" t="e">
        <v>#DIV/0!</v>
      </c>
      <c r="I57" s="91">
        <v>605</v>
      </c>
      <c r="J57" s="84">
        <v>0.57190082644628104</v>
      </c>
      <c r="K57" s="84" t="e">
        <v>#DIV/0!</v>
      </c>
      <c r="L57" s="89" t="e">
        <v>#DIV/0!</v>
      </c>
    </row>
    <row r="58" spans="1:12" x14ac:dyDescent="0.4">
      <c r="A58" s="66" t="s">
        <v>93</v>
      </c>
      <c r="B58" s="155"/>
      <c r="C58" s="155"/>
      <c r="D58" s="153"/>
      <c r="E58" s="154"/>
      <c r="F58" s="155"/>
      <c r="G58" s="155"/>
      <c r="H58" s="153"/>
      <c r="I58" s="154"/>
      <c r="J58" s="153"/>
      <c r="K58" s="153"/>
      <c r="L58" s="152"/>
    </row>
    <row r="59" spans="1:12" x14ac:dyDescent="0.4">
      <c r="A59" s="113" t="s">
        <v>99</v>
      </c>
      <c r="B59" s="181"/>
      <c r="C59" s="180"/>
      <c r="D59" s="179"/>
      <c r="E59" s="178"/>
      <c r="F59" s="181"/>
      <c r="G59" s="180"/>
      <c r="H59" s="179"/>
      <c r="I59" s="178"/>
      <c r="J59" s="177"/>
      <c r="K59" s="177"/>
      <c r="L59" s="176"/>
    </row>
    <row r="60" spans="1:12" s="28" customFormat="1" x14ac:dyDescent="0.4">
      <c r="A60" s="34" t="s">
        <v>98</v>
      </c>
      <c r="B60" s="106"/>
      <c r="C60" s="105"/>
      <c r="D60" s="104"/>
      <c r="E60" s="103"/>
      <c r="F60" s="106"/>
      <c r="G60" s="105"/>
      <c r="H60" s="104"/>
      <c r="I60" s="103"/>
      <c r="J60" s="102"/>
      <c r="K60" s="102"/>
      <c r="L60" s="101"/>
    </row>
    <row r="61" spans="1:12" x14ac:dyDescent="0.4">
      <c r="A61" s="28" t="s">
        <v>97</v>
      </c>
      <c r="C61" s="31"/>
      <c r="E61" s="62"/>
      <c r="G61" s="31"/>
      <c r="I61" s="62"/>
      <c r="K61" s="31"/>
    </row>
    <row r="62" spans="1:12" x14ac:dyDescent="0.4">
      <c r="A62" s="28" t="s">
        <v>96</v>
      </c>
      <c r="C62" s="31"/>
      <c r="E62" s="62"/>
      <c r="G62" s="31"/>
      <c r="I62" s="62"/>
      <c r="K62" s="31"/>
    </row>
    <row r="63" spans="1:12" s="28" customFormat="1" x14ac:dyDescent="0.4">
      <c r="A63" s="28" t="s">
        <v>95</v>
      </c>
      <c r="B63" s="29"/>
      <c r="C63" s="29"/>
      <c r="F63" s="29"/>
      <c r="G63" s="29"/>
      <c r="J63" s="29"/>
      <c r="K63" s="2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2009年4月下旬航空旅客輸送実績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５月(月間)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146</v>
      </c>
      <c r="C4" s="269" t="s">
        <v>145</v>
      </c>
      <c r="D4" s="274" t="s">
        <v>90</v>
      </c>
      <c r="E4" s="274"/>
      <c r="F4" s="275" t="s">
        <v>146</v>
      </c>
      <c r="G4" s="275" t="s">
        <v>145</v>
      </c>
      <c r="H4" s="274" t="s">
        <v>90</v>
      </c>
      <c r="I4" s="274"/>
      <c r="J4" s="275" t="s">
        <v>146</v>
      </c>
      <c r="K4" s="275" t="s">
        <v>145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132</v>
      </c>
      <c r="B6" s="171">
        <v>446633</v>
      </c>
      <c r="C6" s="171">
        <v>470596</v>
      </c>
      <c r="D6" s="76">
        <v>0.94907946518882436</v>
      </c>
      <c r="E6" s="77">
        <v>-23963</v>
      </c>
      <c r="F6" s="171">
        <v>742052</v>
      </c>
      <c r="G6" s="171">
        <v>761593</v>
      </c>
      <c r="H6" s="76">
        <v>0.97434193854197715</v>
      </c>
      <c r="I6" s="77">
        <v>-19541</v>
      </c>
      <c r="J6" s="76">
        <v>0.60188908594006885</v>
      </c>
      <c r="K6" s="76">
        <v>0.61791009108539596</v>
      </c>
      <c r="L6" s="90">
        <v>-1.6021005145327116E-2</v>
      </c>
    </row>
    <row r="7" spans="1:17" s="58" customFormat="1" x14ac:dyDescent="0.4">
      <c r="A7" s="66" t="s">
        <v>87</v>
      </c>
      <c r="B7" s="171">
        <v>212124</v>
      </c>
      <c r="C7" s="171">
        <v>225268</v>
      </c>
      <c r="D7" s="76">
        <v>0.94165172150505172</v>
      </c>
      <c r="E7" s="77">
        <v>-13144</v>
      </c>
      <c r="F7" s="171">
        <v>352437</v>
      </c>
      <c r="G7" s="171">
        <v>358590</v>
      </c>
      <c r="H7" s="76">
        <v>0.98284112775035559</v>
      </c>
      <c r="I7" s="77">
        <v>-6153</v>
      </c>
      <c r="J7" s="76">
        <v>0.60187778241217582</v>
      </c>
      <c r="K7" s="76">
        <v>0.62820491368972919</v>
      </c>
      <c r="L7" s="90">
        <v>-2.6327131277553373E-2</v>
      </c>
    </row>
    <row r="8" spans="1:17" x14ac:dyDescent="0.4">
      <c r="A8" s="69" t="s">
        <v>131</v>
      </c>
      <c r="B8" s="172">
        <v>168782</v>
      </c>
      <c r="C8" s="172">
        <v>179399</v>
      </c>
      <c r="D8" s="88">
        <v>0.94081906811074756</v>
      </c>
      <c r="E8" s="74">
        <v>-10617</v>
      </c>
      <c r="F8" s="172">
        <v>284912</v>
      </c>
      <c r="G8" s="172">
        <v>285563</v>
      </c>
      <c r="H8" s="88">
        <v>0.9977202928950879</v>
      </c>
      <c r="I8" s="74">
        <v>-651</v>
      </c>
      <c r="J8" s="88">
        <v>0.5924004604930645</v>
      </c>
      <c r="K8" s="88">
        <v>0.62822914733351309</v>
      </c>
      <c r="L8" s="87">
        <v>-3.5828686840448598E-2</v>
      </c>
    </row>
    <row r="9" spans="1:17" x14ac:dyDescent="0.4">
      <c r="A9" s="38" t="s">
        <v>84</v>
      </c>
      <c r="B9" s="138">
        <v>95950</v>
      </c>
      <c r="C9" s="138">
        <v>95429</v>
      </c>
      <c r="D9" s="82">
        <v>1.0054595563193578</v>
      </c>
      <c r="E9" s="83">
        <v>521</v>
      </c>
      <c r="F9" s="138">
        <v>165344</v>
      </c>
      <c r="G9" s="138">
        <v>155982</v>
      </c>
      <c r="H9" s="82">
        <v>1.0600197458681131</v>
      </c>
      <c r="I9" s="83">
        <v>9362</v>
      </c>
      <c r="J9" s="82">
        <v>0.58030530288368487</v>
      </c>
      <c r="K9" s="82">
        <v>0.61179495069943968</v>
      </c>
      <c r="L9" s="81">
        <v>-3.1489647815754807E-2</v>
      </c>
    </row>
    <row r="10" spans="1:17" x14ac:dyDescent="0.4">
      <c r="A10" s="39" t="s">
        <v>86</v>
      </c>
      <c r="B10" s="126">
        <v>9685</v>
      </c>
      <c r="C10" s="126">
        <v>14526</v>
      </c>
      <c r="D10" s="84">
        <v>0.66673550874294374</v>
      </c>
      <c r="E10" s="71">
        <v>-4841</v>
      </c>
      <c r="F10" s="126">
        <v>15500</v>
      </c>
      <c r="G10" s="126">
        <v>15500</v>
      </c>
      <c r="H10" s="84">
        <v>1</v>
      </c>
      <c r="I10" s="71">
        <v>0</v>
      </c>
      <c r="J10" s="84">
        <v>0.62483870967741939</v>
      </c>
      <c r="K10" s="84">
        <v>0.93716129032258066</v>
      </c>
      <c r="L10" s="89">
        <v>-0.31232258064516127</v>
      </c>
    </row>
    <row r="11" spans="1:17" x14ac:dyDescent="0.4">
      <c r="A11" s="39" t="s">
        <v>106</v>
      </c>
      <c r="B11" s="126">
        <v>24607</v>
      </c>
      <c r="C11" s="126">
        <v>19511</v>
      </c>
      <c r="D11" s="84">
        <v>1.2611859976423556</v>
      </c>
      <c r="E11" s="71">
        <v>5096</v>
      </c>
      <c r="F11" s="126">
        <v>36571</v>
      </c>
      <c r="G11" s="126">
        <v>33109</v>
      </c>
      <c r="H11" s="84">
        <v>1.1045637137938324</v>
      </c>
      <c r="I11" s="71">
        <v>3462</v>
      </c>
      <c r="J11" s="84">
        <v>0.67285554127587432</v>
      </c>
      <c r="K11" s="84">
        <v>0.5892959618230692</v>
      </c>
      <c r="L11" s="89">
        <v>8.3559579452805122E-2</v>
      </c>
    </row>
    <row r="12" spans="1:17" x14ac:dyDescent="0.4">
      <c r="A12" s="39" t="s">
        <v>82</v>
      </c>
      <c r="B12" s="126">
        <v>17179</v>
      </c>
      <c r="C12" s="126">
        <v>18617</v>
      </c>
      <c r="D12" s="84">
        <v>0.92275876886716446</v>
      </c>
      <c r="E12" s="71">
        <v>-1438</v>
      </c>
      <c r="F12" s="126">
        <v>29956</v>
      </c>
      <c r="G12" s="126">
        <v>30610</v>
      </c>
      <c r="H12" s="84">
        <v>0.97863443319176735</v>
      </c>
      <c r="I12" s="71">
        <v>-654</v>
      </c>
      <c r="J12" s="84">
        <v>0.57347442916277203</v>
      </c>
      <c r="K12" s="84">
        <v>0.60819993466187516</v>
      </c>
      <c r="L12" s="89">
        <v>-3.4725505499103138E-2</v>
      </c>
    </row>
    <row r="13" spans="1:17" x14ac:dyDescent="0.4">
      <c r="A13" s="39" t="s">
        <v>83</v>
      </c>
      <c r="B13" s="126">
        <v>21361</v>
      </c>
      <c r="C13" s="126">
        <v>20705</v>
      </c>
      <c r="D13" s="84">
        <v>1.0316831683168317</v>
      </c>
      <c r="E13" s="71">
        <v>656</v>
      </c>
      <c r="F13" s="126">
        <v>37541</v>
      </c>
      <c r="G13" s="126">
        <v>38545</v>
      </c>
      <c r="H13" s="84">
        <v>0.97395252302503565</v>
      </c>
      <c r="I13" s="71">
        <v>-1004</v>
      </c>
      <c r="J13" s="84">
        <v>0.56900455501984493</v>
      </c>
      <c r="K13" s="84">
        <v>0.53716435335322354</v>
      </c>
      <c r="L13" s="89">
        <v>3.1840201666621382E-2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37">
        <v>0</v>
      </c>
      <c r="F14" s="126">
        <v>0</v>
      </c>
      <c r="G14" s="125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s="28" customFormat="1" x14ac:dyDescent="0.4">
      <c r="A15" s="45" t="s">
        <v>129</v>
      </c>
      <c r="B15" s="125">
        <v>0</v>
      </c>
      <c r="C15" s="125">
        <v>10611</v>
      </c>
      <c r="D15" s="36">
        <v>0</v>
      </c>
      <c r="E15" s="37">
        <v>-10611</v>
      </c>
      <c r="F15" s="125">
        <v>0</v>
      </c>
      <c r="G15" s="125">
        <v>11817</v>
      </c>
      <c r="H15" s="36">
        <v>0</v>
      </c>
      <c r="I15" s="49">
        <v>-11817</v>
      </c>
      <c r="J15" s="36" t="e">
        <v>#DIV/0!</v>
      </c>
      <c r="K15" s="36">
        <v>0.89794364051789799</v>
      </c>
      <c r="L15" s="35" t="e">
        <v>#DIV/0!</v>
      </c>
    </row>
    <row r="16" spans="1:17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43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41516</v>
      </c>
      <c r="C17" s="172">
        <v>43981</v>
      </c>
      <c r="D17" s="88">
        <v>0.9439530706441418</v>
      </c>
      <c r="E17" s="74">
        <v>-2465</v>
      </c>
      <c r="F17" s="172">
        <v>64873</v>
      </c>
      <c r="G17" s="172">
        <v>70325</v>
      </c>
      <c r="H17" s="88">
        <v>0.92247422680412372</v>
      </c>
      <c r="I17" s="74">
        <v>-5452</v>
      </c>
      <c r="J17" s="88">
        <v>0.63995807192514609</v>
      </c>
      <c r="K17" s="88">
        <v>0.62539637397795944</v>
      </c>
      <c r="L17" s="87">
        <v>1.4561697947186647E-2</v>
      </c>
    </row>
    <row r="18" spans="1:12" x14ac:dyDescent="0.4">
      <c r="A18" s="38" t="s">
        <v>126</v>
      </c>
      <c r="B18" s="138">
        <v>0</v>
      </c>
      <c r="C18" s="128">
        <v>2719</v>
      </c>
      <c r="D18" s="82">
        <v>0</v>
      </c>
      <c r="E18" s="83">
        <v>-2719</v>
      </c>
      <c r="F18" s="138">
        <v>0</v>
      </c>
      <c r="G18" s="128">
        <v>4635</v>
      </c>
      <c r="H18" s="82">
        <v>0</v>
      </c>
      <c r="I18" s="83">
        <v>-4635</v>
      </c>
      <c r="J18" s="82" t="e">
        <v>#DIV/0!</v>
      </c>
      <c r="K18" s="82">
        <v>0.58662351672060409</v>
      </c>
      <c r="L18" s="81" t="e">
        <v>#DIV/0!</v>
      </c>
    </row>
    <row r="19" spans="1:12" x14ac:dyDescent="0.4">
      <c r="A19" s="39" t="s">
        <v>106</v>
      </c>
      <c r="B19" s="126">
        <v>0</v>
      </c>
      <c r="C19" s="125">
        <v>2332</v>
      </c>
      <c r="D19" s="84">
        <v>0</v>
      </c>
      <c r="E19" s="71">
        <v>-2332</v>
      </c>
      <c r="F19" s="126">
        <v>0</v>
      </c>
      <c r="G19" s="125">
        <v>4635</v>
      </c>
      <c r="H19" s="84">
        <v>0</v>
      </c>
      <c r="I19" s="71">
        <v>-4635</v>
      </c>
      <c r="J19" s="84" t="e">
        <v>#DIV/0!</v>
      </c>
      <c r="K19" s="84">
        <v>0.50312837108953612</v>
      </c>
      <c r="L19" s="89" t="e">
        <v>#DIV/0!</v>
      </c>
    </row>
    <row r="20" spans="1:12" x14ac:dyDescent="0.4">
      <c r="A20" s="39" t="s">
        <v>98</v>
      </c>
      <c r="B20" s="126">
        <v>2703</v>
      </c>
      <c r="C20" s="125">
        <v>2902</v>
      </c>
      <c r="D20" s="84">
        <v>0.93142660234321162</v>
      </c>
      <c r="E20" s="71">
        <v>-199</v>
      </c>
      <c r="F20" s="126">
        <v>4505</v>
      </c>
      <c r="G20" s="125">
        <v>4510</v>
      </c>
      <c r="H20" s="84">
        <v>0.99889135254988914</v>
      </c>
      <c r="I20" s="71">
        <v>-5</v>
      </c>
      <c r="J20" s="84">
        <v>0.6</v>
      </c>
      <c r="K20" s="84">
        <v>0.64345898004434587</v>
      </c>
      <c r="L20" s="89">
        <v>-4.3458980044345896E-2</v>
      </c>
    </row>
    <row r="21" spans="1:12" x14ac:dyDescent="0.4">
      <c r="A21" s="39" t="s">
        <v>125</v>
      </c>
      <c r="B21" s="126">
        <v>6169</v>
      </c>
      <c r="C21" s="125">
        <v>5940</v>
      </c>
      <c r="D21" s="84">
        <v>1.0385521885521884</v>
      </c>
      <c r="E21" s="71">
        <v>229</v>
      </c>
      <c r="F21" s="126">
        <v>9280</v>
      </c>
      <c r="G21" s="125">
        <v>9280</v>
      </c>
      <c r="H21" s="84">
        <v>1</v>
      </c>
      <c r="I21" s="71">
        <v>0</v>
      </c>
      <c r="J21" s="84">
        <v>0.66476293103448281</v>
      </c>
      <c r="K21" s="84">
        <v>0.64008620689655171</v>
      </c>
      <c r="L21" s="89">
        <v>2.4676724137931094E-2</v>
      </c>
    </row>
    <row r="22" spans="1:12" x14ac:dyDescent="0.4">
      <c r="A22" s="39" t="s">
        <v>124</v>
      </c>
      <c r="B22" s="124">
        <v>3638</v>
      </c>
      <c r="C22" s="123">
        <v>3484</v>
      </c>
      <c r="D22" s="79">
        <v>1.0442020665901264</v>
      </c>
      <c r="E22" s="70">
        <v>154</v>
      </c>
      <c r="F22" s="124">
        <v>4640</v>
      </c>
      <c r="G22" s="123">
        <v>4640</v>
      </c>
      <c r="H22" s="79">
        <v>1</v>
      </c>
      <c r="I22" s="70">
        <v>0</v>
      </c>
      <c r="J22" s="79">
        <v>0.78405172413793101</v>
      </c>
      <c r="K22" s="79">
        <v>0.75086206896551722</v>
      </c>
      <c r="L22" s="78">
        <v>3.318965517241379E-2</v>
      </c>
    </row>
    <row r="23" spans="1:12" x14ac:dyDescent="0.4">
      <c r="A23" s="45" t="s">
        <v>123</v>
      </c>
      <c r="B23" s="126">
        <v>0</v>
      </c>
      <c r="C23" s="125">
        <v>0</v>
      </c>
      <c r="D23" s="84" t="e">
        <v>#DIV/0!</v>
      </c>
      <c r="E23" s="71">
        <v>0</v>
      </c>
      <c r="F23" s="126">
        <v>0</v>
      </c>
      <c r="G23" s="125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122</v>
      </c>
      <c r="B24" s="126">
        <v>2865</v>
      </c>
      <c r="C24" s="125">
        <v>3006</v>
      </c>
      <c r="D24" s="84">
        <v>0.95309381237524948</v>
      </c>
      <c r="E24" s="71">
        <v>-141</v>
      </c>
      <c r="F24" s="126">
        <v>4683</v>
      </c>
      <c r="G24" s="125">
        <v>4625</v>
      </c>
      <c r="H24" s="84">
        <v>1.0125405405405405</v>
      </c>
      <c r="I24" s="71">
        <v>58</v>
      </c>
      <c r="J24" s="84">
        <v>0.61178731582319024</v>
      </c>
      <c r="K24" s="84">
        <v>0.6499459459459459</v>
      </c>
      <c r="L24" s="89">
        <v>-3.8158630122755666E-2</v>
      </c>
    </row>
    <row r="25" spans="1:12" x14ac:dyDescent="0.4">
      <c r="A25" s="39" t="s">
        <v>121</v>
      </c>
      <c r="B25" s="126">
        <v>2340</v>
      </c>
      <c r="C25" s="125">
        <v>1916</v>
      </c>
      <c r="D25" s="84">
        <v>1.221294363256785</v>
      </c>
      <c r="E25" s="71">
        <v>424</v>
      </c>
      <c r="F25" s="126">
        <v>4495</v>
      </c>
      <c r="G25" s="125">
        <v>4495</v>
      </c>
      <c r="H25" s="84">
        <v>1</v>
      </c>
      <c r="I25" s="71">
        <v>0</v>
      </c>
      <c r="J25" s="84">
        <v>0.52057842046718572</v>
      </c>
      <c r="K25" s="84">
        <v>0.42625139043381532</v>
      </c>
      <c r="L25" s="89">
        <v>9.4327030033370396E-2</v>
      </c>
    </row>
    <row r="26" spans="1:12" x14ac:dyDescent="0.4">
      <c r="A26" s="39" t="s">
        <v>120</v>
      </c>
      <c r="B26" s="126">
        <v>0</v>
      </c>
      <c r="C26" s="125">
        <v>0</v>
      </c>
      <c r="D26" s="84" t="e">
        <v>#DIV/0!</v>
      </c>
      <c r="E26" s="71">
        <v>0</v>
      </c>
      <c r="F26" s="126">
        <v>0</v>
      </c>
      <c r="G26" s="125">
        <v>0</v>
      </c>
      <c r="H26" s="84" t="e">
        <v>#DIV/0!</v>
      </c>
      <c r="I26" s="71">
        <v>0</v>
      </c>
      <c r="J26" s="84" t="e">
        <v>#DIV/0!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4">
        <v>2587</v>
      </c>
      <c r="C27" s="123">
        <v>1695</v>
      </c>
      <c r="D27" s="79">
        <v>1.5262536873156343</v>
      </c>
      <c r="E27" s="70">
        <v>892</v>
      </c>
      <c r="F27" s="124">
        <v>3895</v>
      </c>
      <c r="G27" s="123">
        <v>2550</v>
      </c>
      <c r="H27" s="79">
        <v>1.5274509803921568</v>
      </c>
      <c r="I27" s="70">
        <v>1345</v>
      </c>
      <c r="J27" s="79">
        <v>0.66418485237483949</v>
      </c>
      <c r="K27" s="79">
        <v>0.66470588235294115</v>
      </c>
      <c r="L27" s="78">
        <v>-5.2102997810166141E-4</v>
      </c>
    </row>
    <row r="28" spans="1:12" x14ac:dyDescent="0.4">
      <c r="A28" s="45" t="s">
        <v>118</v>
      </c>
      <c r="B28" s="126">
        <v>0</v>
      </c>
      <c r="C28" s="125">
        <v>1092</v>
      </c>
      <c r="D28" s="84">
        <v>0</v>
      </c>
      <c r="E28" s="71">
        <v>-1092</v>
      </c>
      <c r="F28" s="126">
        <v>0</v>
      </c>
      <c r="G28" s="125">
        <v>2080</v>
      </c>
      <c r="H28" s="84">
        <v>0</v>
      </c>
      <c r="I28" s="71">
        <v>-2080</v>
      </c>
      <c r="J28" s="84" t="e">
        <v>#DIV/0!</v>
      </c>
      <c r="K28" s="84">
        <v>0.52500000000000002</v>
      </c>
      <c r="L28" s="89" t="e">
        <v>#DIV/0!</v>
      </c>
    </row>
    <row r="29" spans="1:12" x14ac:dyDescent="0.4">
      <c r="A29" s="39" t="s">
        <v>117</v>
      </c>
      <c r="B29" s="126">
        <v>7498</v>
      </c>
      <c r="C29" s="125">
        <v>7837</v>
      </c>
      <c r="D29" s="84">
        <v>0.95674365190761768</v>
      </c>
      <c r="E29" s="71">
        <v>-339</v>
      </c>
      <c r="F29" s="126">
        <v>9351</v>
      </c>
      <c r="G29" s="125">
        <v>10325</v>
      </c>
      <c r="H29" s="84">
        <v>0.90566585956416468</v>
      </c>
      <c r="I29" s="71">
        <v>-974</v>
      </c>
      <c r="J29" s="84">
        <v>0.80183937546786443</v>
      </c>
      <c r="K29" s="84">
        <v>0.75903147699757867</v>
      </c>
      <c r="L29" s="89">
        <v>4.2807898470285766E-2</v>
      </c>
    </row>
    <row r="30" spans="1:12" x14ac:dyDescent="0.4">
      <c r="A30" s="45" t="s">
        <v>116</v>
      </c>
      <c r="B30" s="124">
        <v>0</v>
      </c>
      <c r="C30" s="123">
        <v>2620</v>
      </c>
      <c r="D30" s="79">
        <v>0</v>
      </c>
      <c r="E30" s="70">
        <v>-2620</v>
      </c>
      <c r="F30" s="124">
        <v>0</v>
      </c>
      <c r="G30" s="123">
        <v>4620</v>
      </c>
      <c r="H30" s="79">
        <v>0</v>
      </c>
      <c r="I30" s="70">
        <v>-4620</v>
      </c>
      <c r="J30" s="79" t="e">
        <v>#DIV/0!</v>
      </c>
      <c r="K30" s="79">
        <v>0.5670995670995671</v>
      </c>
      <c r="L30" s="78" t="e">
        <v>#DIV/0!</v>
      </c>
    </row>
    <row r="31" spans="1:12" x14ac:dyDescent="0.4">
      <c r="A31" s="45" t="s">
        <v>115</v>
      </c>
      <c r="B31" s="124">
        <v>3083</v>
      </c>
      <c r="C31" s="123">
        <v>3477</v>
      </c>
      <c r="D31" s="79">
        <v>0.88668392292205922</v>
      </c>
      <c r="E31" s="70">
        <v>-394</v>
      </c>
      <c r="F31" s="124">
        <v>4718</v>
      </c>
      <c r="G31" s="123">
        <v>4645</v>
      </c>
      <c r="H31" s="79">
        <v>1.0157158234660926</v>
      </c>
      <c r="I31" s="70">
        <v>73</v>
      </c>
      <c r="J31" s="79">
        <v>0.65345485375158963</v>
      </c>
      <c r="K31" s="79">
        <v>0.74854682454251886</v>
      </c>
      <c r="L31" s="78">
        <v>-9.5091970790929237E-2</v>
      </c>
    </row>
    <row r="32" spans="1:12" x14ac:dyDescent="0.4">
      <c r="A32" s="39" t="s">
        <v>114</v>
      </c>
      <c r="B32" s="126">
        <v>2367</v>
      </c>
      <c r="C32" s="125">
        <v>2740</v>
      </c>
      <c r="D32" s="84">
        <v>0.86386861313868613</v>
      </c>
      <c r="E32" s="71">
        <v>-373</v>
      </c>
      <c r="F32" s="126">
        <v>4645</v>
      </c>
      <c r="G32" s="125">
        <v>4645</v>
      </c>
      <c r="H32" s="84">
        <v>1</v>
      </c>
      <c r="I32" s="71">
        <v>0</v>
      </c>
      <c r="J32" s="84">
        <v>0.5095801937567277</v>
      </c>
      <c r="K32" s="84">
        <v>0.58988159311087196</v>
      </c>
      <c r="L32" s="89">
        <v>-8.0301399354144265E-2</v>
      </c>
    </row>
    <row r="33" spans="1:12" x14ac:dyDescent="0.4">
      <c r="A33" s="45" t="s">
        <v>138</v>
      </c>
      <c r="B33" s="124">
        <v>8266</v>
      </c>
      <c r="C33" s="123">
        <v>2221</v>
      </c>
      <c r="D33" s="79">
        <v>3.7217469608284555</v>
      </c>
      <c r="E33" s="70">
        <v>6045</v>
      </c>
      <c r="F33" s="124">
        <v>14661</v>
      </c>
      <c r="G33" s="123">
        <v>4640</v>
      </c>
      <c r="H33" s="79">
        <v>3.1596982758620689</v>
      </c>
      <c r="I33" s="70">
        <v>10021</v>
      </c>
      <c r="J33" s="79">
        <v>0.56380874428756567</v>
      </c>
      <c r="K33" s="79">
        <v>0.47866379310344825</v>
      </c>
      <c r="L33" s="78">
        <v>8.5144951184117412E-2</v>
      </c>
    </row>
    <row r="34" spans="1:12" x14ac:dyDescent="0.4">
      <c r="A34" s="69" t="s">
        <v>112</v>
      </c>
      <c r="B34" s="172">
        <v>1826</v>
      </c>
      <c r="C34" s="172">
        <v>1888</v>
      </c>
      <c r="D34" s="88">
        <v>0.96716101694915257</v>
      </c>
      <c r="E34" s="74">
        <v>-62</v>
      </c>
      <c r="F34" s="172">
        <v>2652</v>
      </c>
      <c r="G34" s="172">
        <v>2702</v>
      </c>
      <c r="H34" s="88">
        <v>0.98149518874907471</v>
      </c>
      <c r="I34" s="74">
        <v>-50</v>
      </c>
      <c r="J34" s="88">
        <v>0.68853695324283559</v>
      </c>
      <c r="K34" s="88">
        <v>0.69874167283493704</v>
      </c>
      <c r="L34" s="87">
        <v>-1.0204719592101452E-2</v>
      </c>
    </row>
    <row r="35" spans="1:12" x14ac:dyDescent="0.4">
      <c r="A35" s="38" t="s">
        <v>111</v>
      </c>
      <c r="B35" s="138">
        <v>1162</v>
      </c>
      <c r="C35" s="128">
        <v>1110</v>
      </c>
      <c r="D35" s="82">
        <v>1.0468468468468468</v>
      </c>
      <c r="E35" s="83">
        <v>52</v>
      </c>
      <c r="F35" s="138">
        <v>1443</v>
      </c>
      <c r="G35" s="128">
        <v>1482</v>
      </c>
      <c r="H35" s="82">
        <v>0.97368421052631582</v>
      </c>
      <c r="I35" s="83">
        <v>-39</v>
      </c>
      <c r="J35" s="82">
        <v>0.80526680526680527</v>
      </c>
      <c r="K35" s="82">
        <v>0.74898785425101211</v>
      </c>
      <c r="L35" s="81">
        <v>5.6278951015793166E-2</v>
      </c>
    </row>
    <row r="36" spans="1:12" x14ac:dyDescent="0.4">
      <c r="A36" s="39" t="s">
        <v>110</v>
      </c>
      <c r="B36" s="126">
        <v>664</v>
      </c>
      <c r="C36" s="125">
        <v>778</v>
      </c>
      <c r="D36" s="84">
        <v>0.85347043701799485</v>
      </c>
      <c r="E36" s="71">
        <v>-114</v>
      </c>
      <c r="F36" s="126">
        <v>1209</v>
      </c>
      <c r="G36" s="125">
        <v>1220</v>
      </c>
      <c r="H36" s="84">
        <v>0.99098360655737705</v>
      </c>
      <c r="I36" s="71">
        <v>-11</v>
      </c>
      <c r="J36" s="84">
        <v>0.54921422663358144</v>
      </c>
      <c r="K36" s="84">
        <v>0.63770491803278684</v>
      </c>
      <c r="L36" s="89">
        <v>-8.8490691399205401E-2</v>
      </c>
    </row>
    <row r="37" spans="1:12" s="58" customFormat="1" x14ac:dyDescent="0.4">
      <c r="A37" s="66" t="s">
        <v>85</v>
      </c>
      <c r="B37" s="137">
        <v>218218</v>
      </c>
      <c r="C37" s="137">
        <v>229917</v>
      </c>
      <c r="D37" s="76">
        <v>0.94911642027340304</v>
      </c>
      <c r="E37" s="77">
        <v>-11699</v>
      </c>
      <c r="F37" s="137">
        <v>362180</v>
      </c>
      <c r="G37" s="137">
        <v>377256</v>
      </c>
      <c r="H37" s="76">
        <v>0.96003774625188198</v>
      </c>
      <c r="I37" s="77">
        <v>-15076</v>
      </c>
      <c r="J37" s="76">
        <v>0.6025125628140704</v>
      </c>
      <c r="K37" s="76">
        <v>0.60944557541828359</v>
      </c>
      <c r="L37" s="90">
        <v>-6.9330126042131957E-3</v>
      </c>
    </row>
    <row r="38" spans="1:12" s="58" customFormat="1" x14ac:dyDescent="0.4">
      <c r="A38" s="69" t="s">
        <v>109</v>
      </c>
      <c r="B38" s="171">
        <v>216618</v>
      </c>
      <c r="C38" s="171">
        <v>229917</v>
      </c>
      <c r="D38" s="76">
        <v>0.94215738723104425</v>
      </c>
      <c r="E38" s="77">
        <v>-13299</v>
      </c>
      <c r="F38" s="171">
        <v>359404</v>
      </c>
      <c r="G38" s="171">
        <v>377256</v>
      </c>
      <c r="H38" s="76">
        <v>0.95267934771083829</v>
      </c>
      <c r="I38" s="77">
        <v>-17852</v>
      </c>
      <c r="J38" s="76">
        <v>0.60271449399561494</v>
      </c>
      <c r="K38" s="76">
        <v>0.60944557541828359</v>
      </c>
      <c r="L38" s="90">
        <v>-6.7310814226686499E-3</v>
      </c>
    </row>
    <row r="39" spans="1:12" x14ac:dyDescent="0.4">
      <c r="A39" s="39" t="s">
        <v>84</v>
      </c>
      <c r="B39" s="125">
        <v>83654</v>
      </c>
      <c r="C39" s="135">
        <v>78296</v>
      </c>
      <c r="D39" s="97">
        <v>1.0684326146929601</v>
      </c>
      <c r="E39" s="70">
        <v>5358</v>
      </c>
      <c r="F39" s="134">
        <v>140114</v>
      </c>
      <c r="G39" s="125">
        <v>136125</v>
      </c>
      <c r="H39" s="79">
        <v>1.029303948576676</v>
      </c>
      <c r="I39" s="71">
        <v>3989</v>
      </c>
      <c r="J39" s="84">
        <v>0.59704240832464994</v>
      </c>
      <c r="K39" s="84">
        <v>0.5751772268135904</v>
      </c>
      <c r="L39" s="89">
        <v>2.1865181511059539E-2</v>
      </c>
    </row>
    <row r="40" spans="1:12" x14ac:dyDescent="0.4">
      <c r="A40" s="39" t="s">
        <v>108</v>
      </c>
      <c r="B40" s="125">
        <v>3983</v>
      </c>
      <c r="C40" s="125">
        <v>4487</v>
      </c>
      <c r="D40" s="82">
        <v>0.88767550702028086</v>
      </c>
      <c r="E40" s="70">
        <v>-504</v>
      </c>
      <c r="F40" s="126">
        <v>6692</v>
      </c>
      <c r="G40" s="125">
        <v>6696</v>
      </c>
      <c r="H40" s="79">
        <v>0.99940262843488648</v>
      </c>
      <c r="I40" s="71">
        <v>-4</v>
      </c>
      <c r="J40" s="84">
        <v>0.59518828451882844</v>
      </c>
      <c r="K40" s="84">
        <v>0.67010155316606934</v>
      </c>
      <c r="L40" s="89">
        <v>-7.4913268647240905E-2</v>
      </c>
    </row>
    <row r="41" spans="1:12" x14ac:dyDescent="0.4">
      <c r="A41" s="39" t="s">
        <v>107</v>
      </c>
      <c r="B41" s="125">
        <v>12362</v>
      </c>
      <c r="C41" s="125">
        <v>12186</v>
      </c>
      <c r="D41" s="82">
        <v>1.0144428032168062</v>
      </c>
      <c r="E41" s="70">
        <v>176</v>
      </c>
      <c r="F41" s="126">
        <v>15933</v>
      </c>
      <c r="G41" s="125">
        <v>15944</v>
      </c>
      <c r="H41" s="79">
        <v>0.99931008529854493</v>
      </c>
      <c r="I41" s="71">
        <v>-11</v>
      </c>
      <c r="J41" s="84">
        <v>0.77587397225883392</v>
      </c>
      <c r="K41" s="84">
        <v>0.76430005017561464</v>
      </c>
      <c r="L41" s="89">
        <v>1.1573922083219279E-2</v>
      </c>
    </row>
    <row r="42" spans="1:12" x14ac:dyDescent="0.4">
      <c r="A42" s="45" t="s">
        <v>106</v>
      </c>
      <c r="B42" s="125">
        <v>21976</v>
      </c>
      <c r="C42" s="125">
        <v>26522</v>
      </c>
      <c r="D42" s="82">
        <v>0.82859512857250583</v>
      </c>
      <c r="E42" s="70">
        <v>-4546</v>
      </c>
      <c r="F42" s="126">
        <v>33015</v>
      </c>
      <c r="G42" s="125">
        <v>46623</v>
      </c>
      <c r="H42" s="79">
        <v>0.70812689016150832</v>
      </c>
      <c r="I42" s="71">
        <v>-13608</v>
      </c>
      <c r="J42" s="84">
        <v>0.66563683174314703</v>
      </c>
      <c r="K42" s="84">
        <v>0.56886086266435021</v>
      </c>
      <c r="L42" s="89">
        <v>9.677596907879682E-2</v>
      </c>
    </row>
    <row r="43" spans="1:12" x14ac:dyDescent="0.4">
      <c r="A43" s="45" t="s">
        <v>105</v>
      </c>
      <c r="B43" s="125">
        <v>12082</v>
      </c>
      <c r="C43" s="125">
        <v>15672</v>
      </c>
      <c r="D43" s="82">
        <v>0.77092904543134255</v>
      </c>
      <c r="E43" s="70">
        <v>-3590</v>
      </c>
      <c r="F43" s="126">
        <v>17025</v>
      </c>
      <c r="G43" s="125">
        <v>22443</v>
      </c>
      <c r="H43" s="79">
        <v>0.75858842400748561</v>
      </c>
      <c r="I43" s="71">
        <v>-5418</v>
      </c>
      <c r="J43" s="84">
        <v>0.70966226138032307</v>
      </c>
      <c r="K43" s="84">
        <v>0.69830236599385109</v>
      </c>
      <c r="L43" s="89">
        <v>1.1359895386471974E-2</v>
      </c>
    </row>
    <row r="44" spans="1:12" x14ac:dyDescent="0.4">
      <c r="A44" s="39" t="s">
        <v>82</v>
      </c>
      <c r="B44" s="125">
        <v>28225</v>
      </c>
      <c r="C44" s="125">
        <v>32869</v>
      </c>
      <c r="D44" s="82">
        <v>0.85871185615625667</v>
      </c>
      <c r="E44" s="70">
        <v>-4644</v>
      </c>
      <c r="F44" s="126">
        <v>49662</v>
      </c>
      <c r="G44" s="125">
        <v>54746</v>
      </c>
      <c r="H44" s="79">
        <v>0.9071347678369196</v>
      </c>
      <c r="I44" s="71">
        <v>-5084</v>
      </c>
      <c r="J44" s="84">
        <v>0.56834199186500745</v>
      </c>
      <c r="K44" s="84">
        <v>0.60039089613853069</v>
      </c>
      <c r="L44" s="89">
        <v>-3.2048904273523249E-2</v>
      </c>
    </row>
    <row r="45" spans="1:12" x14ac:dyDescent="0.4">
      <c r="A45" s="39" t="s">
        <v>83</v>
      </c>
      <c r="B45" s="125">
        <v>18397</v>
      </c>
      <c r="C45" s="125">
        <v>21196</v>
      </c>
      <c r="D45" s="82">
        <v>0.86794678241177581</v>
      </c>
      <c r="E45" s="70">
        <v>-2799</v>
      </c>
      <c r="F45" s="130">
        <v>34315</v>
      </c>
      <c r="G45" s="125">
        <v>34263</v>
      </c>
      <c r="H45" s="79">
        <v>1.0015176721244492</v>
      </c>
      <c r="I45" s="71">
        <v>52</v>
      </c>
      <c r="J45" s="84">
        <v>0.53612122978289378</v>
      </c>
      <c r="K45" s="84">
        <v>0.61862650672737352</v>
      </c>
      <c r="L45" s="89">
        <v>-8.2505276944479733E-2</v>
      </c>
    </row>
    <row r="46" spans="1:12" x14ac:dyDescent="0.4">
      <c r="A46" s="39" t="s">
        <v>81</v>
      </c>
      <c r="B46" s="125">
        <v>4811</v>
      </c>
      <c r="C46" s="125">
        <v>4530</v>
      </c>
      <c r="D46" s="82">
        <v>1.0620309050772627</v>
      </c>
      <c r="E46" s="70">
        <v>281</v>
      </c>
      <c r="F46" s="129">
        <v>8370</v>
      </c>
      <c r="G46" s="125">
        <v>8370</v>
      </c>
      <c r="H46" s="79">
        <v>1</v>
      </c>
      <c r="I46" s="71">
        <v>0</v>
      </c>
      <c r="J46" s="84">
        <v>0.57479091995221032</v>
      </c>
      <c r="K46" s="84">
        <v>0.54121863799283154</v>
      </c>
      <c r="L46" s="89">
        <v>3.357228195937878E-2</v>
      </c>
    </row>
    <row r="47" spans="1:12" x14ac:dyDescent="0.4">
      <c r="A47" s="39" t="s">
        <v>104</v>
      </c>
      <c r="B47" s="125">
        <v>2046</v>
      </c>
      <c r="C47" s="128">
        <v>2248</v>
      </c>
      <c r="D47" s="82">
        <v>0.91014234875444844</v>
      </c>
      <c r="E47" s="70">
        <v>-202</v>
      </c>
      <c r="F47" s="126">
        <v>5146</v>
      </c>
      <c r="G47" s="125">
        <v>5146</v>
      </c>
      <c r="H47" s="79">
        <v>1</v>
      </c>
      <c r="I47" s="71">
        <v>0</v>
      </c>
      <c r="J47" s="84">
        <v>0.39759036144578314</v>
      </c>
      <c r="K47" s="84">
        <v>0.43684415079673533</v>
      </c>
      <c r="L47" s="89">
        <v>-3.9253789350952195E-2</v>
      </c>
    </row>
    <row r="48" spans="1:12" x14ac:dyDescent="0.4">
      <c r="A48" s="39" t="s">
        <v>80</v>
      </c>
      <c r="B48" s="125">
        <v>5897</v>
      </c>
      <c r="C48" s="125">
        <v>6567</v>
      </c>
      <c r="D48" s="82">
        <v>0.89797472209532514</v>
      </c>
      <c r="E48" s="70">
        <v>-670</v>
      </c>
      <c r="F48" s="124">
        <v>8370</v>
      </c>
      <c r="G48" s="125">
        <v>8649</v>
      </c>
      <c r="H48" s="79">
        <v>0.967741935483871</v>
      </c>
      <c r="I48" s="71">
        <v>-279</v>
      </c>
      <c r="J48" s="84">
        <v>0.70454002389486259</v>
      </c>
      <c r="K48" s="84">
        <v>0.75927852930974682</v>
      </c>
      <c r="L48" s="89">
        <v>-5.4738505414884231E-2</v>
      </c>
    </row>
    <row r="49" spans="1:12" x14ac:dyDescent="0.4">
      <c r="A49" s="45" t="s">
        <v>78</v>
      </c>
      <c r="B49" s="125">
        <v>3928</v>
      </c>
      <c r="C49" s="123">
        <v>4752</v>
      </c>
      <c r="D49" s="82">
        <v>0.82659932659932656</v>
      </c>
      <c r="E49" s="70">
        <v>-824</v>
      </c>
      <c r="F49" s="126">
        <v>8370</v>
      </c>
      <c r="G49" s="125">
        <v>8649</v>
      </c>
      <c r="H49" s="79">
        <v>0.967741935483871</v>
      </c>
      <c r="I49" s="71">
        <v>-279</v>
      </c>
      <c r="J49" s="84">
        <v>0.46929510155316606</v>
      </c>
      <c r="K49" s="79">
        <v>0.54942767950052029</v>
      </c>
      <c r="L49" s="78">
        <v>-8.0132577947354233E-2</v>
      </c>
    </row>
    <row r="50" spans="1:12" x14ac:dyDescent="0.4">
      <c r="A50" s="39" t="s">
        <v>79</v>
      </c>
      <c r="B50" s="125">
        <v>5958</v>
      </c>
      <c r="C50" s="125">
        <v>7125</v>
      </c>
      <c r="D50" s="82">
        <v>0.83621052631578952</v>
      </c>
      <c r="E50" s="71">
        <v>-1167</v>
      </c>
      <c r="F50" s="126">
        <v>8370</v>
      </c>
      <c r="G50" s="125">
        <v>8648</v>
      </c>
      <c r="H50" s="84">
        <v>0.96785383903792788</v>
      </c>
      <c r="I50" s="71">
        <v>-278</v>
      </c>
      <c r="J50" s="84">
        <v>0.71182795698924728</v>
      </c>
      <c r="K50" s="84">
        <v>0.82388991674375578</v>
      </c>
      <c r="L50" s="89">
        <v>-0.1120619597545085</v>
      </c>
    </row>
    <row r="51" spans="1:12" x14ac:dyDescent="0.4">
      <c r="A51" s="39" t="s">
        <v>75</v>
      </c>
      <c r="B51" s="125">
        <v>6550</v>
      </c>
      <c r="C51" s="125">
        <v>7891</v>
      </c>
      <c r="D51" s="82">
        <v>0.83005956152578886</v>
      </c>
      <c r="E51" s="71">
        <v>-1341</v>
      </c>
      <c r="F51" s="126">
        <v>11111</v>
      </c>
      <c r="G51" s="125">
        <v>11592</v>
      </c>
      <c r="H51" s="84">
        <v>0.95850586611456179</v>
      </c>
      <c r="I51" s="71">
        <v>-481</v>
      </c>
      <c r="J51" s="84">
        <v>0.58950589505895057</v>
      </c>
      <c r="K51" s="84">
        <v>0.680728088336784</v>
      </c>
      <c r="L51" s="89">
        <v>-9.122219327783343E-2</v>
      </c>
    </row>
    <row r="52" spans="1:12" x14ac:dyDescent="0.4">
      <c r="A52" s="39" t="s">
        <v>77</v>
      </c>
      <c r="B52" s="125">
        <v>1509</v>
      </c>
      <c r="C52" s="125">
        <v>2282</v>
      </c>
      <c r="D52" s="82">
        <v>0.66126205083260303</v>
      </c>
      <c r="E52" s="71">
        <v>-773</v>
      </c>
      <c r="F52" s="126">
        <v>3713</v>
      </c>
      <c r="G52" s="125">
        <v>4216</v>
      </c>
      <c r="H52" s="84">
        <v>0.8806925996204934</v>
      </c>
      <c r="I52" s="71">
        <v>-503</v>
      </c>
      <c r="J52" s="84">
        <v>0.40640991112308106</v>
      </c>
      <c r="K52" s="84">
        <v>0.54127134724857684</v>
      </c>
      <c r="L52" s="89">
        <v>-0.13486143612549578</v>
      </c>
    </row>
    <row r="53" spans="1:12" x14ac:dyDescent="0.4">
      <c r="A53" s="39" t="s">
        <v>76</v>
      </c>
      <c r="B53" s="125">
        <v>3111</v>
      </c>
      <c r="C53" s="125">
        <v>3294</v>
      </c>
      <c r="D53" s="82">
        <v>0.94444444444444442</v>
      </c>
      <c r="E53" s="71">
        <v>-183</v>
      </c>
      <c r="F53" s="126">
        <v>5145</v>
      </c>
      <c r="G53" s="125">
        <v>5146</v>
      </c>
      <c r="H53" s="84">
        <v>0.99980567431014378</v>
      </c>
      <c r="I53" s="71">
        <v>-1</v>
      </c>
      <c r="J53" s="84">
        <v>0.60466472303206997</v>
      </c>
      <c r="K53" s="84">
        <v>0.6401088223863195</v>
      </c>
      <c r="L53" s="89">
        <v>-3.5444099354249525E-2</v>
      </c>
    </row>
    <row r="54" spans="1:12" x14ac:dyDescent="0.4">
      <c r="A54" s="41" t="s">
        <v>103</v>
      </c>
      <c r="B54" s="120">
        <v>2129</v>
      </c>
      <c r="C54" s="120">
        <v>0</v>
      </c>
      <c r="D54" s="86" t="e">
        <v>#DIV/0!</v>
      </c>
      <c r="E54" s="85">
        <v>2129</v>
      </c>
      <c r="F54" s="121">
        <v>4053</v>
      </c>
      <c r="G54" s="120">
        <v>0</v>
      </c>
      <c r="H54" s="86" t="e">
        <v>#DIV/0!</v>
      </c>
      <c r="I54" s="85">
        <v>4053</v>
      </c>
      <c r="J54" s="86">
        <v>0.5252899087095978</v>
      </c>
      <c r="K54" s="86" t="e">
        <v>#DIV/0!</v>
      </c>
      <c r="L54" s="156" t="e">
        <v>#DIV/0!</v>
      </c>
    </row>
    <row r="55" spans="1:12" x14ac:dyDescent="0.4">
      <c r="A55" s="69" t="s">
        <v>102</v>
      </c>
      <c r="B55" s="122">
        <v>1600</v>
      </c>
      <c r="C55" s="122">
        <v>0</v>
      </c>
      <c r="D55" s="88" t="e">
        <v>#DIV/0!</v>
      </c>
      <c r="E55" s="74">
        <v>1600</v>
      </c>
      <c r="F55" s="122">
        <v>2776</v>
      </c>
      <c r="G55" s="122">
        <v>0</v>
      </c>
      <c r="H55" s="88" t="e">
        <v>#DIV/0!</v>
      </c>
      <c r="I55" s="74">
        <v>2776</v>
      </c>
      <c r="J55" s="88">
        <v>0.57636887608069165</v>
      </c>
      <c r="K55" s="88" t="e">
        <v>#DIV/0!</v>
      </c>
      <c r="L55" s="87" t="e">
        <v>#DIV/0!</v>
      </c>
    </row>
    <row r="56" spans="1:12" x14ac:dyDescent="0.4">
      <c r="A56" s="38" t="s">
        <v>101</v>
      </c>
      <c r="B56" s="191">
        <v>459</v>
      </c>
      <c r="C56" s="191">
        <v>0</v>
      </c>
      <c r="D56" s="82" t="e">
        <v>#DIV/0!</v>
      </c>
      <c r="E56" s="83">
        <v>459</v>
      </c>
      <c r="F56" s="191">
        <v>912</v>
      </c>
      <c r="G56" s="191">
        <v>0</v>
      </c>
      <c r="H56" s="82" t="e">
        <v>#DIV/0!</v>
      </c>
      <c r="I56" s="83">
        <v>912</v>
      </c>
      <c r="J56" s="82">
        <v>0.50328947368421051</v>
      </c>
      <c r="K56" s="82" t="e">
        <v>#DIV/0!</v>
      </c>
      <c r="L56" s="81" t="e">
        <v>#DIV/0!</v>
      </c>
    </row>
    <row r="57" spans="1:12" x14ac:dyDescent="0.4">
      <c r="A57" s="34" t="s">
        <v>100</v>
      </c>
      <c r="B57" s="200">
        <v>1141</v>
      </c>
      <c r="C57" s="200">
        <v>0</v>
      </c>
      <c r="D57" s="84" t="e">
        <v>#DIV/0!</v>
      </c>
      <c r="E57" s="71">
        <v>1141</v>
      </c>
      <c r="F57" s="200">
        <v>1864</v>
      </c>
      <c r="G57" s="200">
        <v>0</v>
      </c>
      <c r="H57" s="84" t="e">
        <v>#DIV/0!</v>
      </c>
      <c r="I57" s="71">
        <v>1864</v>
      </c>
      <c r="J57" s="84">
        <v>0.61212446351931327</v>
      </c>
      <c r="K57" s="84" t="e">
        <v>#DIV/0!</v>
      </c>
      <c r="L57" s="89" t="e">
        <v>#DIV/0!</v>
      </c>
    </row>
    <row r="58" spans="1:12" x14ac:dyDescent="0.4">
      <c r="A58" s="66" t="s">
        <v>93</v>
      </c>
      <c r="B58" s="171">
        <v>16291</v>
      </c>
      <c r="C58" s="171">
        <v>15411</v>
      </c>
      <c r="D58" s="76">
        <v>1.0571020699500357</v>
      </c>
      <c r="E58" s="77">
        <v>880</v>
      </c>
      <c r="F58" s="171">
        <v>27435</v>
      </c>
      <c r="G58" s="171">
        <v>25747</v>
      </c>
      <c r="H58" s="76">
        <v>1.0655610362372314</v>
      </c>
      <c r="I58" s="77">
        <v>1688</v>
      </c>
      <c r="J58" s="76">
        <v>0.59380353562967014</v>
      </c>
      <c r="K58" s="76">
        <v>0.59855517147628845</v>
      </c>
      <c r="L58" s="90">
        <v>-4.7516358466183073E-3</v>
      </c>
    </row>
    <row r="59" spans="1:12" x14ac:dyDescent="0.4">
      <c r="A59" s="113" t="s">
        <v>99</v>
      </c>
      <c r="B59" s="199">
        <v>11913</v>
      </c>
      <c r="C59" s="199">
        <v>15411</v>
      </c>
      <c r="D59" s="170">
        <v>0.77301927194860809</v>
      </c>
      <c r="E59" s="198">
        <v>-3498</v>
      </c>
      <c r="F59" s="199">
        <v>16461</v>
      </c>
      <c r="G59" s="199">
        <v>25747</v>
      </c>
      <c r="H59" s="170">
        <v>0.63933662174233896</v>
      </c>
      <c r="I59" s="198">
        <v>-9286</v>
      </c>
      <c r="J59" s="197">
        <v>0.7237105886641152</v>
      </c>
      <c r="K59" s="197">
        <v>0.59855517147628845</v>
      </c>
      <c r="L59" s="196">
        <v>0.12515541718782675</v>
      </c>
    </row>
    <row r="60" spans="1:12" s="28" customFormat="1" x14ac:dyDescent="0.4">
      <c r="A60" s="34" t="s">
        <v>98</v>
      </c>
      <c r="B60" s="195">
        <v>4378</v>
      </c>
      <c r="C60" s="194">
        <v>0</v>
      </c>
      <c r="D60" s="95" t="e">
        <v>#DIV/0!</v>
      </c>
      <c r="E60" s="67">
        <v>4378</v>
      </c>
      <c r="F60" s="195">
        <v>10974</v>
      </c>
      <c r="G60" s="194">
        <v>0</v>
      </c>
      <c r="H60" s="95" t="e">
        <v>#DIV/0!</v>
      </c>
      <c r="I60" s="67">
        <v>10974</v>
      </c>
      <c r="J60" s="193">
        <v>0.39894295607800256</v>
      </c>
      <c r="K60" s="193" t="e">
        <v>#DIV/0!</v>
      </c>
      <c r="L60" s="192" t="e">
        <v>#DIV/0!</v>
      </c>
    </row>
    <row r="61" spans="1:12" x14ac:dyDescent="0.4">
      <c r="A61" s="28" t="s">
        <v>97</v>
      </c>
      <c r="C61" s="31"/>
      <c r="E61" s="62"/>
      <c r="G61" s="31"/>
      <c r="I61" s="62"/>
      <c r="K61" s="31"/>
    </row>
    <row r="62" spans="1:12" x14ac:dyDescent="0.4">
      <c r="A62" s="28" t="s">
        <v>96</v>
      </c>
    </row>
    <row r="63" spans="1:12" s="28" customFormat="1" x14ac:dyDescent="0.4">
      <c r="A63" s="28" t="s">
        <v>95</v>
      </c>
      <c r="B63" s="29"/>
      <c r="C63" s="29"/>
      <c r="F63" s="29"/>
      <c r="G63" s="29"/>
      <c r="J63" s="29"/>
      <c r="K63" s="2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2009年5月月間航空旅客輸送実績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29" customWidth="1"/>
    <col min="4" max="5" width="11.25" style="28" customWidth="1"/>
    <col min="6" max="7" width="11" style="29" customWidth="1"/>
    <col min="8" max="9" width="11.25" style="28" customWidth="1"/>
    <col min="10" max="11" width="11.25" style="29" customWidth="1"/>
    <col min="12" max="12" width="11.25" style="28" customWidth="1"/>
    <col min="13" max="13" width="9" style="28" customWidth="1"/>
    <col min="14" max="14" width="6.5" style="28" bestFit="1" customWidth="1"/>
    <col min="15" max="16384" width="15.75" style="28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５月(上旬)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2" t="s">
        <v>91</v>
      </c>
      <c r="C2" s="293"/>
      <c r="D2" s="293"/>
      <c r="E2" s="294"/>
      <c r="F2" s="292" t="s">
        <v>136</v>
      </c>
      <c r="G2" s="293"/>
      <c r="H2" s="293"/>
      <c r="I2" s="294"/>
      <c r="J2" s="292" t="s">
        <v>135</v>
      </c>
      <c r="K2" s="293"/>
      <c r="L2" s="294"/>
    </row>
    <row r="3" spans="1:17" x14ac:dyDescent="0.4">
      <c r="A3" s="267"/>
      <c r="B3" s="278"/>
      <c r="C3" s="279"/>
      <c r="D3" s="279"/>
      <c r="E3" s="280"/>
      <c r="F3" s="278"/>
      <c r="G3" s="279"/>
      <c r="H3" s="279"/>
      <c r="I3" s="280"/>
      <c r="J3" s="278"/>
      <c r="K3" s="279"/>
      <c r="L3" s="280"/>
    </row>
    <row r="4" spans="1:17" x14ac:dyDescent="0.4">
      <c r="A4" s="267"/>
      <c r="B4" s="268" t="s">
        <v>148</v>
      </c>
      <c r="C4" s="269" t="s">
        <v>147</v>
      </c>
      <c r="D4" s="267" t="s">
        <v>90</v>
      </c>
      <c r="E4" s="267"/>
      <c r="F4" s="281" t="s">
        <v>148</v>
      </c>
      <c r="G4" s="281" t="s">
        <v>147</v>
      </c>
      <c r="H4" s="267" t="s">
        <v>90</v>
      </c>
      <c r="I4" s="267"/>
      <c r="J4" s="281" t="s">
        <v>148</v>
      </c>
      <c r="K4" s="281" t="s">
        <v>147</v>
      </c>
      <c r="L4" s="282" t="s">
        <v>88</v>
      </c>
    </row>
    <row r="5" spans="1:17" s="61" customFormat="1" x14ac:dyDescent="0.4">
      <c r="A5" s="267"/>
      <c r="B5" s="268"/>
      <c r="C5" s="270"/>
      <c r="D5" s="69" t="s">
        <v>89</v>
      </c>
      <c r="E5" s="69" t="s">
        <v>88</v>
      </c>
      <c r="F5" s="281"/>
      <c r="G5" s="281"/>
      <c r="H5" s="69" t="s">
        <v>89</v>
      </c>
      <c r="I5" s="69" t="s">
        <v>88</v>
      </c>
      <c r="J5" s="281"/>
      <c r="K5" s="281"/>
      <c r="L5" s="283"/>
    </row>
    <row r="6" spans="1:17" s="30" customFormat="1" x14ac:dyDescent="0.4">
      <c r="A6" s="66" t="s">
        <v>132</v>
      </c>
      <c r="B6" s="136">
        <v>162376</v>
      </c>
      <c r="C6" s="136">
        <v>153922</v>
      </c>
      <c r="D6" s="65">
        <v>1.0549239225062044</v>
      </c>
      <c r="E6" s="80">
        <v>8454</v>
      </c>
      <c r="F6" s="136">
        <v>237860</v>
      </c>
      <c r="G6" s="136">
        <v>241931</v>
      </c>
      <c r="H6" s="65">
        <v>0.98317288813752679</v>
      </c>
      <c r="I6" s="80">
        <v>-4071</v>
      </c>
      <c r="J6" s="65">
        <v>0.68265366181787601</v>
      </c>
      <c r="K6" s="65">
        <v>0.6362227246611637</v>
      </c>
      <c r="L6" s="75">
        <v>4.6430937156712315E-2</v>
      </c>
    </row>
    <row r="7" spans="1:17" s="30" customFormat="1" x14ac:dyDescent="0.4">
      <c r="A7" s="66" t="s">
        <v>87</v>
      </c>
      <c r="B7" s="136">
        <v>81342</v>
      </c>
      <c r="C7" s="136">
        <v>77485</v>
      </c>
      <c r="D7" s="65">
        <v>1.0497773762663742</v>
      </c>
      <c r="E7" s="80">
        <v>3857</v>
      </c>
      <c r="F7" s="136">
        <v>117853</v>
      </c>
      <c r="G7" s="136">
        <v>118569</v>
      </c>
      <c r="H7" s="65">
        <v>0.99396132209936827</v>
      </c>
      <c r="I7" s="80">
        <v>-716</v>
      </c>
      <c r="J7" s="65">
        <v>0.69019880698836689</v>
      </c>
      <c r="K7" s="65">
        <v>0.65350133677436761</v>
      </c>
      <c r="L7" s="75">
        <v>3.6697470213999273E-2</v>
      </c>
    </row>
    <row r="8" spans="1:17" x14ac:dyDescent="0.4">
      <c r="A8" s="69" t="s">
        <v>131</v>
      </c>
      <c r="B8" s="122">
        <v>65171</v>
      </c>
      <c r="C8" s="122">
        <v>61873</v>
      </c>
      <c r="D8" s="68">
        <v>1.053302733017633</v>
      </c>
      <c r="E8" s="73">
        <v>3298</v>
      </c>
      <c r="F8" s="122">
        <v>96419</v>
      </c>
      <c r="G8" s="122">
        <v>95731</v>
      </c>
      <c r="H8" s="68">
        <v>1.0071868046923149</v>
      </c>
      <c r="I8" s="73">
        <v>688</v>
      </c>
      <c r="J8" s="68">
        <v>0.6759144981798193</v>
      </c>
      <c r="K8" s="68">
        <v>0.64632146326686235</v>
      </c>
      <c r="L8" s="72">
        <v>2.959303491295695E-2</v>
      </c>
    </row>
    <row r="9" spans="1:17" x14ac:dyDescent="0.4">
      <c r="A9" s="38" t="s">
        <v>84</v>
      </c>
      <c r="B9" s="138">
        <v>38597</v>
      </c>
      <c r="C9" s="138">
        <v>34669</v>
      </c>
      <c r="D9" s="46">
        <v>1.1133000663416885</v>
      </c>
      <c r="E9" s="52">
        <v>3928</v>
      </c>
      <c r="F9" s="138">
        <v>57487</v>
      </c>
      <c r="G9" s="138">
        <v>53234</v>
      </c>
      <c r="H9" s="46">
        <v>1.0798925498741405</v>
      </c>
      <c r="I9" s="52">
        <v>4253</v>
      </c>
      <c r="J9" s="46">
        <v>0.67140396959312543</v>
      </c>
      <c r="K9" s="46">
        <v>0.65125671563286625</v>
      </c>
      <c r="L9" s="59">
        <v>2.0147253960259182E-2</v>
      </c>
    </row>
    <row r="10" spans="1:17" x14ac:dyDescent="0.4">
      <c r="A10" s="39" t="s">
        <v>86</v>
      </c>
      <c r="B10" s="126">
        <v>4153</v>
      </c>
      <c r="C10" s="126">
        <v>4231</v>
      </c>
      <c r="D10" s="36">
        <v>0.98156464192862203</v>
      </c>
      <c r="E10" s="37">
        <v>-78</v>
      </c>
      <c r="F10" s="126">
        <v>5000</v>
      </c>
      <c r="G10" s="126">
        <v>5000</v>
      </c>
      <c r="H10" s="36">
        <v>1</v>
      </c>
      <c r="I10" s="37">
        <v>0</v>
      </c>
      <c r="J10" s="36">
        <v>0.8306</v>
      </c>
      <c r="K10" s="36">
        <v>0.84619999999999995</v>
      </c>
      <c r="L10" s="35">
        <v>-1.5599999999999947E-2</v>
      </c>
    </row>
    <row r="11" spans="1:17" x14ac:dyDescent="0.4">
      <c r="A11" s="39" t="s">
        <v>106</v>
      </c>
      <c r="B11" s="126">
        <v>8439</v>
      </c>
      <c r="C11" s="126">
        <v>6799</v>
      </c>
      <c r="D11" s="36">
        <v>1.2412119429327841</v>
      </c>
      <c r="E11" s="37">
        <v>1640</v>
      </c>
      <c r="F11" s="126">
        <v>10837</v>
      </c>
      <c r="G11" s="126">
        <v>10766</v>
      </c>
      <c r="H11" s="36">
        <v>1.0065948355935352</v>
      </c>
      <c r="I11" s="37">
        <v>71</v>
      </c>
      <c r="J11" s="36">
        <v>0.77872104826058874</v>
      </c>
      <c r="K11" s="36">
        <v>0.63152517183726542</v>
      </c>
      <c r="L11" s="35">
        <v>0.14719587642332332</v>
      </c>
    </row>
    <row r="12" spans="1:17" x14ac:dyDescent="0.4">
      <c r="A12" s="39" t="s">
        <v>82</v>
      </c>
      <c r="B12" s="126">
        <v>6347</v>
      </c>
      <c r="C12" s="126">
        <v>6607</v>
      </c>
      <c r="D12" s="36">
        <v>0.96064779779022247</v>
      </c>
      <c r="E12" s="37">
        <v>-260</v>
      </c>
      <c r="F12" s="126">
        <v>10345</v>
      </c>
      <c r="G12" s="126">
        <v>10503</v>
      </c>
      <c r="H12" s="36">
        <v>0.98495667904408268</v>
      </c>
      <c r="I12" s="37">
        <v>-158</v>
      </c>
      <c r="J12" s="36">
        <v>0.61353310778153702</v>
      </c>
      <c r="K12" s="36">
        <v>0.62905836427687323</v>
      </c>
      <c r="L12" s="35">
        <v>-1.5525256495336204E-2</v>
      </c>
    </row>
    <row r="13" spans="1:17" x14ac:dyDescent="0.4">
      <c r="A13" s="39" t="s">
        <v>83</v>
      </c>
      <c r="B13" s="126">
        <v>7635</v>
      </c>
      <c r="C13" s="126">
        <v>6797</v>
      </c>
      <c r="D13" s="36">
        <v>1.1232896866264528</v>
      </c>
      <c r="E13" s="37">
        <v>838</v>
      </c>
      <c r="F13" s="126">
        <v>12750</v>
      </c>
      <c r="G13" s="126">
        <v>12631</v>
      </c>
      <c r="H13" s="36">
        <v>1.009421265141319</v>
      </c>
      <c r="I13" s="37">
        <v>119</v>
      </c>
      <c r="J13" s="36">
        <v>0.59882352941176475</v>
      </c>
      <c r="K13" s="36">
        <v>0.53812049718945454</v>
      </c>
      <c r="L13" s="35">
        <v>6.0703032222310216E-2</v>
      </c>
    </row>
    <row r="14" spans="1:17" x14ac:dyDescent="0.4">
      <c r="A14" s="41" t="s">
        <v>130</v>
      </c>
      <c r="B14" s="126">
        <v>0</v>
      </c>
      <c r="C14" s="125">
        <v>0</v>
      </c>
      <c r="D14" s="36" t="e">
        <v>#DIV/0!</v>
      </c>
      <c r="E14" s="63">
        <v>0</v>
      </c>
      <c r="F14" s="126">
        <v>0</v>
      </c>
      <c r="G14" s="126">
        <v>0</v>
      </c>
      <c r="H14" s="46" t="e">
        <v>#DIV/0!</v>
      </c>
      <c r="I14" s="52">
        <v>0</v>
      </c>
      <c r="J14" s="60" t="e">
        <v>#DIV/0!</v>
      </c>
      <c r="K14" s="36" t="e">
        <v>#DIV/0!</v>
      </c>
      <c r="L14" s="35" t="e">
        <v>#DIV/0!</v>
      </c>
    </row>
    <row r="15" spans="1:17" x14ac:dyDescent="0.4">
      <c r="A15" s="45" t="s">
        <v>129</v>
      </c>
      <c r="B15" s="125">
        <v>0</v>
      </c>
      <c r="C15" s="125">
        <v>2770</v>
      </c>
      <c r="D15" s="60">
        <v>0</v>
      </c>
      <c r="E15" s="37">
        <v>-2770</v>
      </c>
      <c r="F15" s="125">
        <v>0</v>
      </c>
      <c r="G15" s="125">
        <v>3597</v>
      </c>
      <c r="H15" s="46">
        <v>0</v>
      </c>
      <c r="I15" s="52">
        <v>-3597</v>
      </c>
      <c r="J15" s="36" t="e">
        <v>#DIV/0!</v>
      </c>
      <c r="K15" s="36">
        <v>0.77008618293021958</v>
      </c>
      <c r="L15" s="35" t="e">
        <v>#DIV/0!</v>
      </c>
    </row>
    <row r="16" spans="1:17" s="31" customFormat="1" x14ac:dyDescent="0.4">
      <c r="A16" s="45" t="s">
        <v>128</v>
      </c>
      <c r="B16" s="124">
        <v>0</v>
      </c>
      <c r="C16" s="124">
        <v>0</v>
      </c>
      <c r="D16" s="79" t="e">
        <v>#DIV/0!</v>
      </c>
      <c r="E16" s="70">
        <v>0</v>
      </c>
      <c r="F16" s="124">
        <v>0</v>
      </c>
      <c r="G16" s="124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22">
        <v>15302</v>
      </c>
      <c r="C17" s="122">
        <v>14816</v>
      </c>
      <c r="D17" s="68">
        <v>1.0328023758099352</v>
      </c>
      <c r="E17" s="73">
        <v>486</v>
      </c>
      <c r="F17" s="122">
        <v>20420</v>
      </c>
      <c r="G17" s="122">
        <v>21785</v>
      </c>
      <c r="H17" s="68">
        <v>0.93734220794124401</v>
      </c>
      <c r="I17" s="73">
        <v>-1365</v>
      </c>
      <c r="J17" s="68">
        <v>0.74936336924583746</v>
      </c>
      <c r="K17" s="68">
        <v>0.6801009869176039</v>
      </c>
      <c r="L17" s="72">
        <v>6.9262382328233563E-2</v>
      </c>
    </row>
    <row r="18" spans="1:12" x14ac:dyDescent="0.4">
      <c r="A18" s="38" t="s">
        <v>126</v>
      </c>
      <c r="B18" s="128">
        <v>0</v>
      </c>
      <c r="C18" s="128">
        <v>1022</v>
      </c>
      <c r="D18" s="36">
        <v>0</v>
      </c>
      <c r="E18" s="37">
        <v>-1022</v>
      </c>
      <c r="F18" s="128">
        <v>0</v>
      </c>
      <c r="G18" s="128">
        <v>1490</v>
      </c>
      <c r="H18" s="46">
        <v>0</v>
      </c>
      <c r="I18" s="37">
        <v>-1490</v>
      </c>
      <c r="J18" s="36" t="e">
        <v>#DIV/0!</v>
      </c>
      <c r="K18" s="36">
        <v>0.68590604026845636</v>
      </c>
      <c r="L18" s="59" t="e">
        <v>#DIV/0!</v>
      </c>
    </row>
    <row r="19" spans="1:12" x14ac:dyDescent="0.4">
      <c r="A19" s="39" t="s">
        <v>106</v>
      </c>
      <c r="B19" s="125">
        <v>0</v>
      </c>
      <c r="C19" s="125">
        <v>789</v>
      </c>
      <c r="D19" s="36">
        <v>0</v>
      </c>
      <c r="E19" s="37">
        <v>-789</v>
      </c>
      <c r="F19" s="125">
        <v>0</v>
      </c>
      <c r="G19" s="125">
        <v>1495</v>
      </c>
      <c r="H19" s="36">
        <v>0</v>
      </c>
      <c r="I19" s="37">
        <v>-1495</v>
      </c>
      <c r="J19" s="43" t="e">
        <v>#DIV/0!</v>
      </c>
      <c r="K19" s="36">
        <v>0.52775919732441468</v>
      </c>
      <c r="L19" s="35" t="e">
        <v>#DIV/0!</v>
      </c>
    </row>
    <row r="20" spans="1:12" x14ac:dyDescent="0.4">
      <c r="A20" s="39" t="s">
        <v>98</v>
      </c>
      <c r="B20" s="125">
        <v>906</v>
      </c>
      <c r="C20" s="125">
        <v>945</v>
      </c>
      <c r="D20" s="36">
        <v>0.95873015873015877</v>
      </c>
      <c r="E20" s="37">
        <v>-39</v>
      </c>
      <c r="F20" s="125">
        <v>1460</v>
      </c>
      <c r="G20" s="125">
        <v>1450</v>
      </c>
      <c r="H20" s="43">
        <v>1.0068965517241379</v>
      </c>
      <c r="I20" s="37">
        <v>10</v>
      </c>
      <c r="J20" s="36">
        <v>0.6205479452054794</v>
      </c>
      <c r="K20" s="36">
        <v>0.65172413793103445</v>
      </c>
      <c r="L20" s="35">
        <v>-3.1176192725555052E-2</v>
      </c>
    </row>
    <row r="21" spans="1:12" x14ac:dyDescent="0.4">
      <c r="A21" s="39" t="s">
        <v>125</v>
      </c>
      <c r="B21" s="125">
        <v>2356</v>
      </c>
      <c r="C21" s="125">
        <v>2228</v>
      </c>
      <c r="D21" s="36">
        <v>1.0574506283662477</v>
      </c>
      <c r="E21" s="37">
        <v>128</v>
      </c>
      <c r="F21" s="125">
        <v>3000</v>
      </c>
      <c r="G21" s="125">
        <v>3000</v>
      </c>
      <c r="H21" s="36">
        <v>1</v>
      </c>
      <c r="I21" s="37">
        <v>0</v>
      </c>
      <c r="J21" s="36">
        <v>0.78533333333333333</v>
      </c>
      <c r="K21" s="36">
        <v>0.7426666666666667</v>
      </c>
      <c r="L21" s="35">
        <v>4.2666666666666631E-2</v>
      </c>
    </row>
    <row r="22" spans="1:12" x14ac:dyDescent="0.4">
      <c r="A22" s="39" t="s">
        <v>124</v>
      </c>
      <c r="B22" s="123">
        <v>1368</v>
      </c>
      <c r="C22" s="123">
        <v>1268</v>
      </c>
      <c r="D22" s="36">
        <v>1.0788643533123028</v>
      </c>
      <c r="E22" s="44">
        <v>100</v>
      </c>
      <c r="F22" s="123">
        <v>1500</v>
      </c>
      <c r="G22" s="123">
        <v>1500</v>
      </c>
      <c r="H22" s="43">
        <v>1</v>
      </c>
      <c r="I22" s="44">
        <v>0</v>
      </c>
      <c r="J22" s="43">
        <v>0.91200000000000003</v>
      </c>
      <c r="K22" s="36">
        <v>0.84533333333333338</v>
      </c>
      <c r="L22" s="42">
        <v>6.6666666666666652E-2</v>
      </c>
    </row>
    <row r="23" spans="1:12" x14ac:dyDescent="0.4">
      <c r="A23" s="45" t="s">
        <v>123</v>
      </c>
      <c r="B23" s="125">
        <v>0</v>
      </c>
      <c r="C23" s="125">
        <v>0</v>
      </c>
      <c r="D23" s="36" t="e">
        <v>#DIV/0!</v>
      </c>
      <c r="E23" s="37">
        <v>0</v>
      </c>
      <c r="F23" s="125">
        <v>0</v>
      </c>
      <c r="G23" s="125">
        <v>0</v>
      </c>
      <c r="H23" s="36" t="e">
        <v>#DIV/0!</v>
      </c>
      <c r="I23" s="37">
        <v>0</v>
      </c>
      <c r="J23" s="36" t="e">
        <v>#DIV/0!</v>
      </c>
      <c r="K23" s="36" t="e">
        <v>#DIV/0!</v>
      </c>
      <c r="L23" s="35" t="e">
        <v>#DIV/0!</v>
      </c>
    </row>
    <row r="24" spans="1:12" x14ac:dyDescent="0.4">
      <c r="A24" s="45" t="s">
        <v>122</v>
      </c>
      <c r="B24" s="125">
        <v>1085</v>
      </c>
      <c r="C24" s="125">
        <v>1139</v>
      </c>
      <c r="D24" s="36">
        <v>0.95258999122036869</v>
      </c>
      <c r="E24" s="37">
        <v>-54</v>
      </c>
      <c r="F24" s="125">
        <v>1500</v>
      </c>
      <c r="G24" s="125">
        <v>1490</v>
      </c>
      <c r="H24" s="36">
        <v>1.0067114093959733</v>
      </c>
      <c r="I24" s="37">
        <v>10</v>
      </c>
      <c r="J24" s="36">
        <v>0.72333333333333338</v>
      </c>
      <c r="K24" s="36">
        <v>0.7644295302013423</v>
      </c>
      <c r="L24" s="35">
        <v>-4.1096196868008916E-2</v>
      </c>
    </row>
    <row r="25" spans="1:12" x14ac:dyDescent="0.4">
      <c r="A25" s="39" t="s">
        <v>121</v>
      </c>
      <c r="B25" s="125">
        <v>967</v>
      </c>
      <c r="C25" s="125">
        <v>785</v>
      </c>
      <c r="D25" s="36">
        <v>1.2318471337579617</v>
      </c>
      <c r="E25" s="37">
        <v>182</v>
      </c>
      <c r="F25" s="125">
        <v>1500</v>
      </c>
      <c r="G25" s="125">
        <v>1500</v>
      </c>
      <c r="H25" s="36">
        <v>1</v>
      </c>
      <c r="I25" s="37">
        <v>0</v>
      </c>
      <c r="J25" s="36">
        <v>0.64466666666666672</v>
      </c>
      <c r="K25" s="36">
        <v>0.52333333333333332</v>
      </c>
      <c r="L25" s="35">
        <v>0.1213333333333334</v>
      </c>
    </row>
    <row r="26" spans="1:12" x14ac:dyDescent="0.4">
      <c r="A26" s="39" t="s">
        <v>120</v>
      </c>
      <c r="B26" s="128">
        <v>0</v>
      </c>
      <c r="C26" s="128">
        <v>0</v>
      </c>
      <c r="D26" s="36" t="e">
        <v>#DIV/0!</v>
      </c>
      <c r="E26" s="37">
        <v>0</v>
      </c>
      <c r="F26" s="128">
        <v>0</v>
      </c>
      <c r="G26" s="128">
        <v>0</v>
      </c>
      <c r="H26" s="36" t="e">
        <v>#DIV/0!</v>
      </c>
      <c r="I26" s="37">
        <v>0</v>
      </c>
      <c r="J26" s="36" t="e">
        <v>#DIV/0!</v>
      </c>
      <c r="K26" s="36" t="e">
        <v>#DIV/0!</v>
      </c>
      <c r="L26" s="35" t="e">
        <v>#DIV/0!</v>
      </c>
    </row>
    <row r="27" spans="1:12" x14ac:dyDescent="0.4">
      <c r="A27" s="39" t="s">
        <v>119</v>
      </c>
      <c r="B27" s="123">
        <v>1003</v>
      </c>
      <c r="C27" s="123">
        <v>539</v>
      </c>
      <c r="D27" s="36">
        <v>1.8608534322820036</v>
      </c>
      <c r="E27" s="44">
        <v>464</v>
      </c>
      <c r="F27" s="123">
        <v>1350</v>
      </c>
      <c r="G27" s="123">
        <v>750</v>
      </c>
      <c r="H27" s="43">
        <v>1.8</v>
      </c>
      <c r="I27" s="44">
        <v>600</v>
      </c>
      <c r="J27" s="43">
        <v>0.74296296296296294</v>
      </c>
      <c r="K27" s="36">
        <v>0.71866666666666668</v>
      </c>
      <c r="L27" s="42">
        <v>2.429629629629626E-2</v>
      </c>
    </row>
    <row r="28" spans="1:12" x14ac:dyDescent="0.4">
      <c r="A28" s="45" t="s">
        <v>118</v>
      </c>
      <c r="B28" s="125">
        <v>0</v>
      </c>
      <c r="C28" s="125">
        <v>343</v>
      </c>
      <c r="D28" s="36">
        <v>0</v>
      </c>
      <c r="E28" s="37">
        <v>-343</v>
      </c>
      <c r="F28" s="125">
        <v>0</v>
      </c>
      <c r="G28" s="125">
        <v>740</v>
      </c>
      <c r="H28" s="36">
        <v>0</v>
      </c>
      <c r="I28" s="37">
        <v>-740</v>
      </c>
      <c r="J28" s="36" t="e">
        <v>#DIV/0!</v>
      </c>
      <c r="K28" s="36">
        <v>0.4635135135135135</v>
      </c>
      <c r="L28" s="35" t="e">
        <v>#DIV/0!</v>
      </c>
    </row>
    <row r="29" spans="1:12" x14ac:dyDescent="0.4">
      <c r="A29" s="39" t="s">
        <v>117</v>
      </c>
      <c r="B29" s="125">
        <v>2337</v>
      </c>
      <c r="C29" s="125">
        <v>1802</v>
      </c>
      <c r="D29" s="36">
        <v>1.2968923418423974</v>
      </c>
      <c r="E29" s="37">
        <v>535</v>
      </c>
      <c r="F29" s="125">
        <v>3000</v>
      </c>
      <c r="G29" s="125">
        <v>2385</v>
      </c>
      <c r="H29" s="36">
        <v>1.2578616352201257</v>
      </c>
      <c r="I29" s="37">
        <v>615</v>
      </c>
      <c r="J29" s="36">
        <v>0.77900000000000003</v>
      </c>
      <c r="K29" s="36">
        <v>0.75555555555555554</v>
      </c>
      <c r="L29" s="35">
        <v>2.344444444444449E-2</v>
      </c>
    </row>
    <row r="30" spans="1:12" x14ac:dyDescent="0.4">
      <c r="A30" s="45" t="s">
        <v>116</v>
      </c>
      <c r="B30" s="123">
        <v>0</v>
      </c>
      <c r="C30" s="123">
        <v>906</v>
      </c>
      <c r="D30" s="36">
        <v>0</v>
      </c>
      <c r="E30" s="44">
        <v>-906</v>
      </c>
      <c r="F30" s="123">
        <v>0</v>
      </c>
      <c r="G30" s="123">
        <v>1490</v>
      </c>
      <c r="H30" s="43">
        <v>0</v>
      </c>
      <c r="I30" s="44">
        <v>-1490</v>
      </c>
      <c r="J30" s="43" t="e">
        <v>#DIV/0!</v>
      </c>
      <c r="K30" s="36">
        <v>0.60805369127516784</v>
      </c>
      <c r="L30" s="42" t="e">
        <v>#DIV/0!</v>
      </c>
    </row>
    <row r="31" spans="1:12" x14ac:dyDescent="0.4">
      <c r="A31" s="45" t="s">
        <v>115</v>
      </c>
      <c r="B31" s="123">
        <v>1040</v>
      </c>
      <c r="C31" s="123">
        <v>1159</v>
      </c>
      <c r="D31" s="43">
        <v>0.89732528041415016</v>
      </c>
      <c r="E31" s="44">
        <v>-119</v>
      </c>
      <c r="F31" s="123">
        <v>1500</v>
      </c>
      <c r="G31" s="123">
        <v>1495</v>
      </c>
      <c r="H31" s="43">
        <v>1.0033444816053512</v>
      </c>
      <c r="I31" s="44">
        <v>5</v>
      </c>
      <c r="J31" s="43">
        <v>0.69333333333333336</v>
      </c>
      <c r="K31" s="43">
        <v>0.77525083612040135</v>
      </c>
      <c r="L31" s="42">
        <v>-8.1917502787067997E-2</v>
      </c>
    </row>
    <row r="32" spans="1:12" x14ac:dyDescent="0.4">
      <c r="A32" s="39" t="s">
        <v>114</v>
      </c>
      <c r="B32" s="125">
        <v>991</v>
      </c>
      <c r="C32" s="125">
        <v>976</v>
      </c>
      <c r="D32" s="36">
        <v>1.0153688524590163</v>
      </c>
      <c r="E32" s="37">
        <v>15</v>
      </c>
      <c r="F32" s="125">
        <v>1500</v>
      </c>
      <c r="G32" s="125">
        <v>1500</v>
      </c>
      <c r="H32" s="36">
        <v>1</v>
      </c>
      <c r="I32" s="37">
        <v>0</v>
      </c>
      <c r="J32" s="36">
        <v>0.66066666666666662</v>
      </c>
      <c r="K32" s="36">
        <v>0.65066666666666662</v>
      </c>
      <c r="L32" s="35">
        <v>0.01</v>
      </c>
    </row>
    <row r="33" spans="1:64" x14ac:dyDescent="0.4">
      <c r="A33" s="45" t="s">
        <v>113</v>
      </c>
      <c r="B33" s="123">
        <v>3249</v>
      </c>
      <c r="C33" s="123">
        <v>915</v>
      </c>
      <c r="D33" s="43">
        <v>3.5508196721311474</v>
      </c>
      <c r="E33" s="44">
        <v>2334</v>
      </c>
      <c r="F33" s="123">
        <v>4110</v>
      </c>
      <c r="G33" s="123">
        <v>1500</v>
      </c>
      <c r="H33" s="43">
        <v>2.74</v>
      </c>
      <c r="I33" s="44">
        <v>2610</v>
      </c>
      <c r="J33" s="43">
        <v>0.79051094890510953</v>
      </c>
      <c r="K33" s="43">
        <v>0.61</v>
      </c>
      <c r="L33" s="42">
        <v>0.18051094890510955</v>
      </c>
    </row>
    <row r="34" spans="1:64" x14ac:dyDescent="0.4">
      <c r="A34" s="69" t="s">
        <v>112</v>
      </c>
      <c r="B34" s="122">
        <v>869</v>
      </c>
      <c r="C34" s="122">
        <v>796</v>
      </c>
      <c r="D34" s="68">
        <v>1.0917085427135678</v>
      </c>
      <c r="E34" s="73">
        <v>73</v>
      </c>
      <c r="F34" s="122">
        <v>1014</v>
      </c>
      <c r="G34" s="122">
        <v>1053</v>
      </c>
      <c r="H34" s="68">
        <v>0.96296296296296291</v>
      </c>
      <c r="I34" s="73">
        <v>-39</v>
      </c>
      <c r="J34" s="68">
        <v>0.85700197238658782</v>
      </c>
      <c r="K34" s="68">
        <v>0.75593542260208924</v>
      </c>
      <c r="L34" s="72">
        <v>0.10106654978449858</v>
      </c>
    </row>
    <row r="35" spans="1:64" x14ac:dyDescent="0.4">
      <c r="A35" s="38" t="s">
        <v>111</v>
      </c>
      <c r="B35" s="128">
        <v>574</v>
      </c>
      <c r="C35" s="128">
        <v>527</v>
      </c>
      <c r="D35" s="46">
        <v>1.0891840607210626</v>
      </c>
      <c r="E35" s="52">
        <v>47</v>
      </c>
      <c r="F35" s="128">
        <v>624</v>
      </c>
      <c r="G35" s="128">
        <v>663</v>
      </c>
      <c r="H35" s="46">
        <v>0.94117647058823528</v>
      </c>
      <c r="I35" s="52">
        <v>-39</v>
      </c>
      <c r="J35" s="46">
        <v>0.91987179487179482</v>
      </c>
      <c r="K35" s="46">
        <v>0.79487179487179482</v>
      </c>
      <c r="L35" s="59">
        <v>0.125</v>
      </c>
    </row>
    <row r="36" spans="1:64" x14ac:dyDescent="0.4">
      <c r="A36" s="39" t="s">
        <v>110</v>
      </c>
      <c r="B36" s="125">
        <v>295</v>
      </c>
      <c r="C36" s="125">
        <v>269</v>
      </c>
      <c r="D36" s="36">
        <v>1.0966542750929369</v>
      </c>
      <c r="E36" s="37">
        <v>26</v>
      </c>
      <c r="F36" s="125">
        <v>390</v>
      </c>
      <c r="G36" s="125">
        <v>390</v>
      </c>
      <c r="H36" s="36">
        <v>1</v>
      </c>
      <c r="I36" s="37">
        <v>0</v>
      </c>
      <c r="J36" s="36">
        <v>0.75641025641025639</v>
      </c>
      <c r="K36" s="36">
        <v>0.68974358974358974</v>
      </c>
      <c r="L36" s="35">
        <v>6.6666666666666652E-2</v>
      </c>
    </row>
    <row r="37" spans="1:64" s="58" customFormat="1" x14ac:dyDescent="0.4">
      <c r="A37" s="66" t="s">
        <v>85</v>
      </c>
      <c r="B37" s="137">
        <v>81034</v>
      </c>
      <c r="C37" s="137">
        <v>76437</v>
      </c>
      <c r="D37" s="76">
        <v>1.0601410311760011</v>
      </c>
      <c r="E37" s="77">
        <v>4597</v>
      </c>
      <c r="F37" s="137">
        <v>120007</v>
      </c>
      <c r="G37" s="137">
        <v>123362</v>
      </c>
      <c r="H37" s="76">
        <v>0.97280361861837517</v>
      </c>
      <c r="I37" s="77">
        <v>-3355</v>
      </c>
      <c r="J37" s="76">
        <v>0.67524394410326061</v>
      </c>
      <c r="K37" s="76">
        <v>0.61961544073539665</v>
      </c>
      <c r="L37" s="90">
        <v>5.5628503367863957E-2</v>
      </c>
    </row>
    <row r="38" spans="1:64" s="30" customFormat="1" x14ac:dyDescent="0.4">
      <c r="A38" s="69" t="s">
        <v>109</v>
      </c>
      <c r="B38" s="136">
        <v>80323</v>
      </c>
      <c r="C38" s="136">
        <v>76437</v>
      </c>
      <c r="D38" s="65">
        <v>1.0508392532412314</v>
      </c>
      <c r="E38" s="80">
        <v>3886</v>
      </c>
      <c r="F38" s="136">
        <v>119093</v>
      </c>
      <c r="G38" s="136">
        <v>123362</v>
      </c>
      <c r="H38" s="65">
        <v>0.96539452992007269</v>
      </c>
      <c r="I38" s="80">
        <v>-4269</v>
      </c>
      <c r="J38" s="65">
        <v>0.67445609733569567</v>
      </c>
      <c r="K38" s="65">
        <v>0.61961544073539665</v>
      </c>
      <c r="L38" s="75">
        <v>5.484065660029902E-2</v>
      </c>
    </row>
    <row r="39" spans="1:64" x14ac:dyDescent="0.4">
      <c r="A39" s="39" t="s">
        <v>84</v>
      </c>
      <c r="B39" s="134">
        <v>31686</v>
      </c>
      <c r="C39" s="135">
        <v>27257</v>
      </c>
      <c r="D39" s="40">
        <v>1.1624903694463808</v>
      </c>
      <c r="E39" s="44">
        <v>4429</v>
      </c>
      <c r="F39" s="134">
        <v>47128</v>
      </c>
      <c r="G39" s="125">
        <v>45133</v>
      </c>
      <c r="H39" s="43">
        <v>1.0442026898278423</v>
      </c>
      <c r="I39" s="49">
        <v>1995</v>
      </c>
      <c r="J39" s="36">
        <v>0.6723391614326939</v>
      </c>
      <c r="K39" s="36">
        <v>0.60392617375312962</v>
      </c>
      <c r="L39" s="47">
        <v>6.8412987679564274E-2</v>
      </c>
    </row>
    <row r="40" spans="1:64" x14ac:dyDescent="0.4">
      <c r="A40" s="39" t="s">
        <v>108</v>
      </c>
      <c r="B40" s="126">
        <v>1100</v>
      </c>
      <c r="C40" s="131">
        <v>1401</v>
      </c>
      <c r="D40" s="46">
        <v>0.78515346181299073</v>
      </c>
      <c r="E40" s="44">
        <v>-301</v>
      </c>
      <c r="F40" s="126">
        <v>2160</v>
      </c>
      <c r="G40" s="127">
        <v>2160</v>
      </c>
      <c r="H40" s="43">
        <v>1</v>
      </c>
      <c r="I40" s="49">
        <v>0</v>
      </c>
      <c r="J40" s="36">
        <v>0.5092592592592593</v>
      </c>
      <c r="K40" s="36">
        <v>0.64861111111111114</v>
      </c>
      <c r="L40" s="47">
        <v>-0.13935185185185184</v>
      </c>
    </row>
    <row r="41" spans="1:64" x14ac:dyDescent="0.4">
      <c r="A41" s="39" t="s">
        <v>107</v>
      </c>
      <c r="B41" s="126">
        <v>4473</v>
      </c>
      <c r="C41" s="127">
        <v>3293</v>
      </c>
      <c r="D41" s="46">
        <v>1.3583358639538414</v>
      </c>
      <c r="E41" s="44">
        <v>1180</v>
      </c>
      <c r="F41" s="126">
        <v>5140</v>
      </c>
      <c r="G41" s="127">
        <v>5150</v>
      </c>
      <c r="H41" s="51">
        <v>0.99805825242718449</v>
      </c>
      <c r="I41" s="49">
        <v>-10</v>
      </c>
      <c r="J41" s="36">
        <v>0.87023346303501947</v>
      </c>
      <c r="K41" s="36">
        <v>0.63941747572815533</v>
      </c>
      <c r="L41" s="47">
        <v>0.23081598730686415</v>
      </c>
    </row>
    <row r="42" spans="1:64" x14ac:dyDescent="0.4">
      <c r="A42" s="45" t="s">
        <v>106</v>
      </c>
      <c r="B42" s="126">
        <v>7923</v>
      </c>
      <c r="C42" s="127">
        <v>8518</v>
      </c>
      <c r="D42" s="48">
        <v>0.93014792204742902</v>
      </c>
      <c r="E42" s="49">
        <v>-595</v>
      </c>
      <c r="F42" s="126">
        <v>10650</v>
      </c>
      <c r="G42" s="133">
        <v>15039</v>
      </c>
      <c r="H42" s="51">
        <v>0.70815878715340119</v>
      </c>
      <c r="I42" s="54">
        <v>-4389</v>
      </c>
      <c r="J42" s="48">
        <v>0.74394366197183104</v>
      </c>
      <c r="K42" s="48">
        <v>0.56639404215705835</v>
      </c>
      <c r="L42" s="56">
        <v>0.17754961981477269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</row>
    <row r="43" spans="1:64" s="55" customFormat="1" x14ac:dyDescent="0.4">
      <c r="A43" s="45" t="s">
        <v>105</v>
      </c>
      <c r="B43" s="126">
        <v>4691</v>
      </c>
      <c r="C43" s="132">
        <v>4650</v>
      </c>
      <c r="D43" s="48">
        <v>1.0088172043010752</v>
      </c>
      <c r="E43" s="49">
        <v>41</v>
      </c>
      <c r="F43" s="126">
        <v>6249</v>
      </c>
      <c r="G43" s="127">
        <v>7240</v>
      </c>
      <c r="H43" s="51">
        <v>0.86312154696132593</v>
      </c>
      <c r="I43" s="54">
        <v>-991</v>
      </c>
      <c r="J43" s="48">
        <v>0.75068010881741076</v>
      </c>
      <c r="K43" s="57">
        <v>0.64226519337016574</v>
      </c>
      <c r="L43" s="56">
        <v>0.10841491544724502</v>
      </c>
    </row>
    <row r="44" spans="1:64" x14ac:dyDescent="0.4">
      <c r="A44" s="39" t="s">
        <v>82</v>
      </c>
      <c r="B44" s="126">
        <v>9667</v>
      </c>
      <c r="C44" s="127">
        <v>11199</v>
      </c>
      <c r="D44" s="50">
        <v>0.8632020716135369</v>
      </c>
      <c r="E44" s="53">
        <v>-1532</v>
      </c>
      <c r="F44" s="126">
        <v>15967</v>
      </c>
      <c r="G44" s="131">
        <v>17627</v>
      </c>
      <c r="H44" s="48">
        <v>0.9058262892154082</v>
      </c>
      <c r="I44" s="49">
        <v>-1660</v>
      </c>
      <c r="J44" s="50">
        <v>0.60543621218763699</v>
      </c>
      <c r="K44" s="48">
        <v>0.63533216088954447</v>
      </c>
      <c r="L44" s="47">
        <v>-2.9895948701907482E-2</v>
      </c>
    </row>
    <row r="45" spans="1:64" x14ac:dyDescent="0.4">
      <c r="A45" s="39" t="s">
        <v>83</v>
      </c>
      <c r="B45" s="130">
        <v>6608</v>
      </c>
      <c r="C45" s="125">
        <v>6944</v>
      </c>
      <c r="D45" s="50">
        <v>0.95161290322580649</v>
      </c>
      <c r="E45" s="54">
        <v>-336</v>
      </c>
      <c r="F45" s="130">
        <v>11640</v>
      </c>
      <c r="G45" s="125">
        <v>11394</v>
      </c>
      <c r="H45" s="48">
        <v>1.0215903106898367</v>
      </c>
      <c r="I45" s="49">
        <v>246</v>
      </c>
      <c r="J45" s="48">
        <v>0.56769759450171819</v>
      </c>
      <c r="K45" s="48">
        <v>0.60944356678953837</v>
      </c>
      <c r="L45" s="47">
        <v>-4.1745972287820177E-2</v>
      </c>
    </row>
    <row r="46" spans="1:64" x14ac:dyDescent="0.4">
      <c r="A46" s="39" t="s">
        <v>81</v>
      </c>
      <c r="B46" s="129">
        <v>2169</v>
      </c>
      <c r="C46" s="125">
        <v>1755</v>
      </c>
      <c r="D46" s="50">
        <v>1.2358974358974359</v>
      </c>
      <c r="E46" s="49">
        <v>414</v>
      </c>
      <c r="F46" s="129">
        <v>2700</v>
      </c>
      <c r="G46" s="125">
        <v>2790</v>
      </c>
      <c r="H46" s="43">
        <v>0.967741935483871</v>
      </c>
      <c r="I46" s="37">
        <v>-90</v>
      </c>
      <c r="J46" s="36">
        <v>0.80333333333333334</v>
      </c>
      <c r="K46" s="48">
        <v>0.62903225806451613</v>
      </c>
      <c r="L46" s="47">
        <v>0.17430107526881722</v>
      </c>
    </row>
    <row r="47" spans="1:64" x14ac:dyDescent="0.4">
      <c r="A47" s="39" t="s">
        <v>104</v>
      </c>
      <c r="B47" s="126">
        <v>867</v>
      </c>
      <c r="C47" s="128">
        <v>661</v>
      </c>
      <c r="D47" s="46">
        <v>1.3116490166414523</v>
      </c>
      <c r="E47" s="44">
        <v>206</v>
      </c>
      <c r="F47" s="126">
        <v>1660</v>
      </c>
      <c r="G47" s="127">
        <v>1660</v>
      </c>
      <c r="H47" s="43">
        <v>1</v>
      </c>
      <c r="I47" s="37">
        <v>0</v>
      </c>
      <c r="J47" s="36">
        <v>0.52228915662650599</v>
      </c>
      <c r="K47" s="36">
        <v>0.39819277108433737</v>
      </c>
      <c r="L47" s="35">
        <v>0.12409638554216862</v>
      </c>
    </row>
    <row r="48" spans="1:64" x14ac:dyDescent="0.4">
      <c r="A48" s="39" t="s">
        <v>80</v>
      </c>
      <c r="B48" s="124">
        <v>2023</v>
      </c>
      <c r="C48" s="125">
        <v>2277</v>
      </c>
      <c r="D48" s="46">
        <v>0.8884497145366711</v>
      </c>
      <c r="E48" s="44">
        <v>-254</v>
      </c>
      <c r="F48" s="124">
        <v>2700</v>
      </c>
      <c r="G48" s="125">
        <v>2790</v>
      </c>
      <c r="H48" s="43">
        <v>0.967741935483871</v>
      </c>
      <c r="I48" s="37">
        <v>-90</v>
      </c>
      <c r="J48" s="36">
        <v>0.74925925925925929</v>
      </c>
      <c r="K48" s="36">
        <v>0.81612903225806455</v>
      </c>
      <c r="L48" s="35">
        <v>-6.6869772998805255E-2</v>
      </c>
    </row>
    <row r="49" spans="1:12" x14ac:dyDescent="0.4">
      <c r="A49" s="45" t="s">
        <v>78</v>
      </c>
      <c r="B49" s="126">
        <v>1768</v>
      </c>
      <c r="C49" s="123">
        <v>1768</v>
      </c>
      <c r="D49" s="46">
        <v>1</v>
      </c>
      <c r="E49" s="44">
        <v>0</v>
      </c>
      <c r="F49" s="126">
        <v>2700</v>
      </c>
      <c r="G49" s="123">
        <v>2790</v>
      </c>
      <c r="H49" s="43">
        <v>0.967741935483871</v>
      </c>
      <c r="I49" s="37">
        <v>-90</v>
      </c>
      <c r="J49" s="36">
        <v>0.65481481481481485</v>
      </c>
      <c r="K49" s="43">
        <v>0.63369175627240149</v>
      </c>
      <c r="L49" s="42">
        <v>2.1123058542413364E-2</v>
      </c>
    </row>
    <row r="50" spans="1:12" x14ac:dyDescent="0.4">
      <c r="A50" s="39" t="s">
        <v>79</v>
      </c>
      <c r="B50" s="126">
        <v>2134</v>
      </c>
      <c r="C50" s="125">
        <v>1996</v>
      </c>
      <c r="D50" s="46">
        <v>1.0691382765531061</v>
      </c>
      <c r="E50" s="37">
        <v>138</v>
      </c>
      <c r="F50" s="126">
        <v>2700</v>
      </c>
      <c r="G50" s="125">
        <v>2789</v>
      </c>
      <c r="H50" s="36">
        <v>0.96808892076012909</v>
      </c>
      <c r="I50" s="37">
        <v>-89</v>
      </c>
      <c r="J50" s="36">
        <v>0.79037037037037039</v>
      </c>
      <c r="K50" s="36">
        <v>0.71566869845822878</v>
      </c>
      <c r="L50" s="35">
        <v>7.470167191214161E-2</v>
      </c>
    </row>
    <row r="51" spans="1:12" x14ac:dyDescent="0.4">
      <c r="A51" s="39" t="s">
        <v>75</v>
      </c>
      <c r="B51" s="126">
        <v>2476</v>
      </c>
      <c r="C51" s="125">
        <v>2567</v>
      </c>
      <c r="D51" s="46">
        <v>0.96455005843396957</v>
      </c>
      <c r="E51" s="37">
        <v>-91</v>
      </c>
      <c r="F51" s="126">
        <v>3566</v>
      </c>
      <c r="G51" s="125">
        <v>3780</v>
      </c>
      <c r="H51" s="36">
        <v>0.94338624338624344</v>
      </c>
      <c r="I51" s="37">
        <v>-214</v>
      </c>
      <c r="J51" s="36">
        <v>0.69433538979248455</v>
      </c>
      <c r="K51" s="36">
        <v>0.67910052910052909</v>
      </c>
      <c r="L51" s="35">
        <v>1.5234860691955454E-2</v>
      </c>
    </row>
    <row r="52" spans="1:12" x14ac:dyDescent="0.4">
      <c r="A52" s="39" t="s">
        <v>77</v>
      </c>
      <c r="B52" s="126">
        <v>705</v>
      </c>
      <c r="C52" s="125">
        <v>984</v>
      </c>
      <c r="D52" s="46">
        <v>0.71646341463414631</v>
      </c>
      <c r="E52" s="37">
        <v>-279</v>
      </c>
      <c r="F52" s="126">
        <v>1193</v>
      </c>
      <c r="G52" s="125">
        <v>1360</v>
      </c>
      <c r="H52" s="36">
        <v>0.87720588235294117</v>
      </c>
      <c r="I52" s="37">
        <v>-167</v>
      </c>
      <c r="J52" s="36">
        <v>0.59094719195305956</v>
      </c>
      <c r="K52" s="36">
        <v>0.72352941176470587</v>
      </c>
      <c r="L52" s="35">
        <v>-0.13258221981164631</v>
      </c>
    </row>
    <row r="53" spans="1:12" x14ac:dyDescent="0.4">
      <c r="A53" s="39" t="s">
        <v>76</v>
      </c>
      <c r="B53" s="124">
        <v>1171</v>
      </c>
      <c r="C53" s="123">
        <v>1167</v>
      </c>
      <c r="D53" s="60">
        <v>1.0034275921165381</v>
      </c>
      <c r="E53" s="44">
        <v>4</v>
      </c>
      <c r="F53" s="124">
        <v>1659</v>
      </c>
      <c r="G53" s="123">
        <v>1660</v>
      </c>
      <c r="H53" s="43">
        <v>0.99939759036144582</v>
      </c>
      <c r="I53" s="44">
        <v>-1</v>
      </c>
      <c r="J53" s="43">
        <v>0.70584689572031345</v>
      </c>
      <c r="K53" s="43">
        <v>0.70301204819277108</v>
      </c>
      <c r="L53" s="42">
        <v>2.8348475275423723E-3</v>
      </c>
    </row>
    <row r="54" spans="1:12" x14ac:dyDescent="0.4">
      <c r="A54" s="41" t="s">
        <v>103</v>
      </c>
      <c r="B54" s="119">
        <v>862</v>
      </c>
      <c r="C54" s="118">
        <v>0</v>
      </c>
      <c r="D54" s="32" t="e">
        <v>#DIV/0!</v>
      </c>
      <c r="E54" s="33">
        <v>862</v>
      </c>
      <c r="F54" s="119">
        <v>1281</v>
      </c>
      <c r="G54" s="118">
        <v>0</v>
      </c>
      <c r="H54" s="32" t="e">
        <v>#DIV/0!</v>
      </c>
      <c r="I54" s="33">
        <v>1281</v>
      </c>
      <c r="J54" s="32">
        <v>0.672911787665886</v>
      </c>
      <c r="K54" s="43" t="e">
        <v>#DIV/0!</v>
      </c>
      <c r="L54" s="42" t="e">
        <v>#DIV/0!</v>
      </c>
    </row>
    <row r="55" spans="1:12" s="31" customFormat="1" x14ac:dyDescent="0.4">
      <c r="A55" s="69" t="s">
        <v>102</v>
      </c>
      <c r="B55" s="122">
        <v>711</v>
      </c>
      <c r="C55" s="122">
        <v>0</v>
      </c>
      <c r="D55" s="68" t="e">
        <v>#DIV/0!</v>
      </c>
      <c r="E55" s="74">
        <v>711</v>
      </c>
      <c r="F55" s="122">
        <v>914</v>
      </c>
      <c r="G55" s="122">
        <v>0</v>
      </c>
      <c r="H55" s="68" t="e">
        <v>#DIV/0!</v>
      </c>
      <c r="I55" s="73">
        <v>914</v>
      </c>
      <c r="J55" s="68">
        <v>0.77789934354485779</v>
      </c>
      <c r="K55" s="68" t="e">
        <v>#DIV/0!</v>
      </c>
      <c r="L55" s="72" t="e">
        <v>#DIV/0!</v>
      </c>
    </row>
    <row r="56" spans="1:12" s="31" customFormat="1" x14ac:dyDescent="0.4">
      <c r="A56" s="38" t="s">
        <v>101</v>
      </c>
      <c r="B56" s="120">
        <v>210</v>
      </c>
      <c r="C56" s="121">
        <v>0</v>
      </c>
      <c r="D56" s="46" t="e">
        <v>#DIV/0!</v>
      </c>
      <c r="E56" s="85">
        <v>210</v>
      </c>
      <c r="F56" s="121">
        <v>298</v>
      </c>
      <c r="G56" s="120">
        <v>0</v>
      </c>
      <c r="H56" s="46" t="e">
        <v>#DIV/0!</v>
      </c>
      <c r="I56" s="63">
        <v>298</v>
      </c>
      <c r="J56" s="46">
        <v>0.70469798657718119</v>
      </c>
      <c r="K56" s="46" t="e">
        <v>#DIV/0!</v>
      </c>
      <c r="L56" s="59" t="e">
        <v>#DIV/0!</v>
      </c>
    </row>
    <row r="57" spans="1:12" s="31" customFormat="1" x14ac:dyDescent="0.4">
      <c r="A57" s="34" t="s">
        <v>100</v>
      </c>
      <c r="B57" s="118">
        <v>501</v>
      </c>
      <c r="C57" s="119">
        <v>0</v>
      </c>
      <c r="D57" s="46" t="e">
        <v>#DIV/0!</v>
      </c>
      <c r="E57" s="67">
        <v>501</v>
      </c>
      <c r="F57" s="119">
        <v>616</v>
      </c>
      <c r="G57" s="118">
        <v>0</v>
      </c>
      <c r="H57" s="36" t="e">
        <v>#DIV/0!</v>
      </c>
      <c r="I57" s="44">
        <v>616</v>
      </c>
      <c r="J57" s="36">
        <v>0.81331168831168832</v>
      </c>
      <c r="K57" s="36" t="e">
        <v>#DIV/0!</v>
      </c>
      <c r="L57" s="35" t="e">
        <v>#DIV/0!</v>
      </c>
    </row>
    <row r="58" spans="1:12" x14ac:dyDescent="0.4">
      <c r="A58" s="66" t="s">
        <v>93</v>
      </c>
      <c r="B58" s="117"/>
      <c r="C58" s="117"/>
      <c r="D58" s="115"/>
      <c r="E58" s="116"/>
      <c r="F58" s="117"/>
      <c r="G58" s="117"/>
      <c r="H58" s="115"/>
      <c r="I58" s="116"/>
      <c r="J58" s="115"/>
      <c r="K58" s="115"/>
      <c r="L58" s="114"/>
    </row>
    <row r="59" spans="1:12" x14ac:dyDescent="0.4">
      <c r="A59" s="113" t="s">
        <v>99</v>
      </c>
      <c r="B59" s="112"/>
      <c r="C59" s="111"/>
      <c r="D59" s="110"/>
      <c r="E59" s="109"/>
      <c r="F59" s="112"/>
      <c r="G59" s="111"/>
      <c r="H59" s="110"/>
      <c r="I59" s="109"/>
      <c r="J59" s="108"/>
      <c r="K59" s="108"/>
      <c r="L59" s="107"/>
    </row>
    <row r="60" spans="1:12" x14ac:dyDescent="0.4">
      <c r="A60" s="34" t="s">
        <v>98</v>
      </c>
      <c r="B60" s="106"/>
      <c r="C60" s="105"/>
      <c r="D60" s="104"/>
      <c r="E60" s="103"/>
      <c r="F60" s="106"/>
      <c r="G60" s="105"/>
      <c r="H60" s="104"/>
      <c r="I60" s="103"/>
      <c r="J60" s="102"/>
      <c r="K60" s="102"/>
      <c r="L60" s="101"/>
    </row>
    <row r="61" spans="1:12" x14ac:dyDescent="0.4">
      <c r="A61" s="28" t="s">
        <v>97</v>
      </c>
      <c r="C61" s="28"/>
      <c r="E61" s="29"/>
      <c r="G61" s="28"/>
      <c r="I61" s="29"/>
      <c r="K61" s="28"/>
    </row>
    <row r="62" spans="1:12" x14ac:dyDescent="0.4">
      <c r="A62" s="28" t="s">
        <v>96</v>
      </c>
      <c r="C62" s="28"/>
      <c r="E62" s="29"/>
      <c r="G62" s="28"/>
      <c r="I62" s="29"/>
      <c r="K62" s="28"/>
    </row>
    <row r="63" spans="1:12" x14ac:dyDescent="0.4">
      <c r="A63" s="28" t="s">
        <v>95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2009年5月上旬航空旅客輸送実績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５月(中旬)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150</v>
      </c>
      <c r="C4" s="269" t="s">
        <v>149</v>
      </c>
      <c r="D4" s="274" t="s">
        <v>90</v>
      </c>
      <c r="E4" s="274"/>
      <c r="F4" s="275" t="s">
        <v>150</v>
      </c>
      <c r="G4" s="275" t="s">
        <v>149</v>
      </c>
      <c r="H4" s="274" t="s">
        <v>90</v>
      </c>
      <c r="I4" s="274"/>
      <c r="J4" s="275" t="s">
        <v>150</v>
      </c>
      <c r="K4" s="275" t="s">
        <v>149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132</v>
      </c>
      <c r="B6" s="171">
        <v>135844</v>
      </c>
      <c r="C6" s="171">
        <v>150218</v>
      </c>
      <c r="D6" s="76">
        <v>0.90431239931299845</v>
      </c>
      <c r="E6" s="77">
        <v>-14374</v>
      </c>
      <c r="F6" s="171">
        <v>228124</v>
      </c>
      <c r="G6" s="171">
        <v>236649</v>
      </c>
      <c r="H6" s="76">
        <v>0.96397618413768915</v>
      </c>
      <c r="I6" s="77">
        <v>-8525</v>
      </c>
      <c r="J6" s="76">
        <v>0.59548315828233767</v>
      </c>
      <c r="K6" s="76">
        <v>0.63477132800054092</v>
      </c>
      <c r="L6" s="90">
        <v>-3.9288169718203259E-2</v>
      </c>
    </row>
    <row r="7" spans="1:17" s="58" customFormat="1" x14ac:dyDescent="0.4">
      <c r="A7" s="66" t="s">
        <v>87</v>
      </c>
      <c r="B7" s="171">
        <v>65886</v>
      </c>
      <c r="C7" s="171">
        <v>73919</v>
      </c>
      <c r="D7" s="76">
        <v>0.8913269930599711</v>
      </c>
      <c r="E7" s="77">
        <v>-8033</v>
      </c>
      <c r="F7" s="171">
        <v>112658</v>
      </c>
      <c r="G7" s="171">
        <v>115672</v>
      </c>
      <c r="H7" s="76">
        <v>0.97394356456186459</v>
      </c>
      <c r="I7" s="77">
        <v>-3014</v>
      </c>
      <c r="J7" s="76">
        <v>0.58483196932308401</v>
      </c>
      <c r="K7" s="76">
        <v>0.63903969845770803</v>
      </c>
      <c r="L7" s="90">
        <v>-5.4207729134624016E-2</v>
      </c>
    </row>
    <row r="8" spans="1:17" x14ac:dyDescent="0.4">
      <c r="A8" s="69" t="s">
        <v>131</v>
      </c>
      <c r="B8" s="172">
        <v>51690</v>
      </c>
      <c r="C8" s="172">
        <v>57827</v>
      </c>
      <c r="D8" s="88">
        <v>0.89387310425925603</v>
      </c>
      <c r="E8" s="74">
        <v>-6137</v>
      </c>
      <c r="F8" s="172">
        <v>91653</v>
      </c>
      <c r="G8" s="172">
        <v>91088</v>
      </c>
      <c r="H8" s="88">
        <v>1.0062027929035657</v>
      </c>
      <c r="I8" s="74">
        <v>565</v>
      </c>
      <c r="J8" s="88">
        <v>0.56397499263526563</v>
      </c>
      <c r="K8" s="88">
        <v>0.63484761988406813</v>
      </c>
      <c r="L8" s="87">
        <v>-7.08726272488025E-2</v>
      </c>
    </row>
    <row r="9" spans="1:17" x14ac:dyDescent="0.4">
      <c r="A9" s="38" t="s">
        <v>84</v>
      </c>
      <c r="B9" s="138">
        <v>27397</v>
      </c>
      <c r="C9" s="138">
        <v>29675</v>
      </c>
      <c r="D9" s="82">
        <v>0.92323504633529907</v>
      </c>
      <c r="E9" s="83">
        <v>-2278</v>
      </c>
      <c r="F9" s="138">
        <v>51779</v>
      </c>
      <c r="G9" s="138">
        <v>49282</v>
      </c>
      <c r="H9" s="82">
        <v>1.0506675865427539</v>
      </c>
      <c r="I9" s="83">
        <v>2497</v>
      </c>
      <c r="J9" s="82">
        <v>0.52911411962378574</v>
      </c>
      <c r="K9" s="82">
        <v>0.60214682845663736</v>
      </c>
      <c r="L9" s="81">
        <v>-7.3032708832851623E-2</v>
      </c>
    </row>
    <row r="10" spans="1:17" x14ac:dyDescent="0.4">
      <c r="A10" s="39" t="s">
        <v>86</v>
      </c>
      <c r="B10" s="138">
        <v>3585</v>
      </c>
      <c r="C10" s="138">
        <v>4962</v>
      </c>
      <c r="D10" s="84">
        <v>0.72249093107617901</v>
      </c>
      <c r="E10" s="71">
        <v>-1377</v>
      </c>
      <c r="F10" s="138">
        <v>5000</v>
      </c>
      <c r="G10" s="138">
        <v>5000</v>
      </c>
      <c r="H10" s="84">
        <v>1</v>
      </c>
      <c r="I10" s="71">
        <v>0</v>
      </c>
      <c r="J10" s="84">
        <v>0.71699999999999997</v>
      </c>
      <c r="K10" s="84">
        <v>0.99239999999999995</v>
      </c>
      <c r="L10" s="89">
        <v>-0.27539999999999998</v>
      </c>
    </row>
    <row r="11" spans="1:17" x14ac:dyDescent="0.4">
      <c r="A11" s="39" t="s">
        <v>106</v>
      </c>
      <c r="B11" s="138">
        <v>8876</v>
      </c>
      <c r="C11" s="138">
        <v>6368</v>
      </c>
      <c r="D11" s="84">
        <v>1.3938442211055277</v>
      </c>
      <c r="E11" s="71">
        <v>2508</v>
      </c>
      <c r="F11" s="138">
        <v>12988</v>
      </c>
      <c r="G11" s="138">
        <v>10816</v>
      </c>
      <c r="H11" s="84">
        <v>1.2008136094674555</v>
      </c>
      <c r="I11" s="71">
        <v>2172</v>
      </c>
      <c r="J11" s="84">
        <v>0.68340006159531874</v>
      </c>
      <c r="K11" s="84">
        <v>0.58875739644970415</v>
      </c>
      <c r="L11" s="89">
        <v>9.4642665145614591E-2</v>
      </c>
    </row>
    <row r="12" spans="1:17" x14ac:dyDescent="0.4">
      <c r="A12" s="39" t="s">
        <v>82</v>
      </c>
      <c r="B12" s="138">
        <v>5695</v>
      </c>
      <c r="C12" s="138">
        <v>6204</v>
      </c>
      <c r="D12" s="84">
        <v>0.9179561573178594</v>
      </c>
      <c r="E12" s="71">
        <v>-509</v>
      </c>
      <c r="F12" s="138">
        <v>9516</v>
      </c>
      <c r="G12" s="138">
        <v>9580</v>
      </c>
      <c r="H12" s="84">
        <v>0.99331941544885183</v>
      </c>
      <c r="I12" s="71">
        <v>-64</v>
      </c>
      <c r="J12" s="84">
        <v>0.59846574190836488</v>
      </c>
      <c r="K12" s="84">
        <v>0.64759916492693115</v>
      </c>
      <c r="L12" s="89">
        <v>-4.9133423018566269E-2</v>
      </c>
    </row>
    <row r="13" spans="1:17" x14ac:dyDescent="0.4">
      <c r="A13" s="39" t="s">
        <v>83</v>
      </c>
      <c r="B13" s="138">
        <v>6137</v>
      </c>
      <c r="C13" s="138">
        <v>6753</v>
      </c>
      <c r="D13" s="84">
        <v>0.90878128239301048</v>
      </c>
      <c r="E13" s="71">
        <v>-616</v>
      </c>
      <c r="F13" s="138">
        <v>12370</v>
      </c>
      <c r="G13" s="138">
        <v>12370</v>
      </c>
      <c r="H13" s="84">
        <v>1</v>
      </c>
      <c r="I13" s="71">
        <v>0</v>
      </c>
      <c r="J13" s="84">
        <v>0.49611964430072758</v>
      </c>
      <c r="K13" s="84">
        <v>0.54591754244139046</v>
      </c>
      <c r="L13" s="89">
        <v>-4.9797898140662877E-2</v>
      </c>
    </row>
    <row r="14" spans="1:17" x14ac:dyDescent="0.4">
      <c r="A14" s="41" t="s">
        <v>130</v>
      </c>
      <c r="B14" s="138">
        <v>0</v>
      </c>
      <c r="C14" s="138">
        <v>0</v>
      </c>
      <c r="D14" s="84" t="e">
        <v>#DIV/0!</v>
      </c>
      <c r="E14" s="85">
        <v>0</v>
      </c>
      <c r="F14" s="138">
        <v>0</v>
      </c>
      <c r="G14" s="138">
        <v>0</v>
      </c>
      <c r="H14" s="82" t="e">
        <v>#DIV/0!</v>
      </c>
      <c r="I14" s="83">
        <v>0</v>
      </c>
      <c r="J14" s="84" t="e">
        <v>#DIV/0!</v>
      </c>
      <c r="K14" s="84" t="e">
        <v>#DIV/0!</v>
      </c>
      <c r="L14" s="156" t="e">
        <v>#DIV/0!</v>
      </c>
    </row>
    <row r="15" spans="1:17" x14ac:dyDescent="0.4">
      <c r="A15" s="45" t="s">
        <v>129</v>
      </c>
      <c r="B15" s="138">
        <v>0</v>
      </c>
      <c r="C15" s="138">
        <v>3865</v>
      </c>
      <c r="D15" s="84">
        <v>0</v>
      </c>
      <c r="E15" s="71">
        <v>-3865</v>
      </c>
      <c r="F15" s="138">
        <v>0</v>
      </c>
      <c r="G15" s="138">
        <v>4040</v>
      </c>
      <c r="H15" s="82">
        <v>0</v>
      </c>
      <c r="I15" s="83">
        <v>-4040</v>
      </c>
      <c r="J15" s="86" t="e">
        <v>#DIV/0!</v>
      </c>
      <c r="K15" s="86">
        <v>0.95668316831683164</v>
      </c>
      <c r="L15" s="78" t="e">
        <v>#DIV/0!</v>
      </c>
    </row>
    <row r="16" spans="1:17" x14ac:dyDescent="0.4">
      <c r="A16" s="45" t="s">
        <v>128</v>
      </c>
      <c r="B16" s="121">
        <v>0</v>
      </c>
      <c r="C16" s="121">
        <v>0</v>
      </c>
      <c r="D16" s="86" t="e">
        <v>#DIV/0!</v>
      </c>
      <c r="E16" s="70">
        <v>0</v>
      </c>
      <c r="F16" s="121">
        <v>0</v>
      </c>
      <c r="G16" s="121">
        <v>0</v>
      </c>
      <c r="H16" s="86" t="e">
        <v>#DIV/0!</v>
      </c>
      <c r="I16" s="85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127</v>
      </c>
      <c r="B17" s="172">
        <v>13692</v>
      </c>
      <c r="C17" s="172">
        <v>15533</v>
      </c>
      <c r="D17" s="88">
        <v>0.88147814330779628</v>
      </c>
      <c r="E17" s="74">
        <v>-1841</v>
      </c>
      <c r="F17" s="172">
        <v>20225</v>
      </c>
      <c r="G17" s="172">
        <v>23804</v>
      </c>
      <c r="H17" s="88">
        <v>0.84964711813140648</v>
      </c>
      <c r="I17" s="74">
        <v>-3579</v>
      </c>
      <c r="J17" s="88">
        <v>0.6769839307787392</v>
      </c>
      <c r="K17" s="88">
        <v>0.65253738867417244</v>
      </c>
      <c r="L17" s="87">
        <v>2.444654210456676E-2</v>
      </c>
    </row>
    <row r="18" spans="1:12" x14ac:dyDescent="0.4">
      <c r="A18" s="38" t="s">
        <v>126</v>
      </c>
      <c r="B18" s="125">
        <v>0</v>
      </c>
      <c r="C18" s="138">
        <v>804</v>
      </c>
      <c r="D18" s="82">
        <v>0</v>
      </c>
      <c r="E18" s="83">
        <v>-804</v>
      </c>
      <c r="F18" s="138">
        <v>0</v>
      </c>
      <c r="G18" s="128">
        <v>1495</v>
      </c>
      <c r="H18" s="82">
        <v>0</v>
      </c>
      <c r="I18" s="83">
        <v>-1495</v>
      </c>
      <c r="J18" s="82" t="e">
        <v>#DIV/0!</v>
      </c>
      <c r="K18" s="82">
        <v>0.53779264214046818</v>
      </c>
      <c r="L18" s="81" t="e">
        <v>#DIV/0!</v>
      </c>
    </row>
    <row r="19" spans="1:12" x14ac:dyDescent="0.4">
      <c r="A19" s="39" t="s">
        <v>106</v>
      </c>
      <c r="B19" s="173">
        <v>0</v>
      </c>
      <c r="C19" s="138">
        <v>680</v>
      </c>
      <c r="D19" s="84">
        <v>0</v>
      </c>
      <c r="E19" s="71">
        <v>-680</v>
      </c>
      <c r="F19" s="138">
        <v>0</v>
      </c>
      <c r="G19" s="128">
        <v>1495</v>
      </c>
      <c r="H19" s="84">
        <v>0</v>
      </c>
      <c r="I19" s="71">
        <v>-1495</v>
      </c>
      <c r="J19" s="84" t="e">
        <v>#DIV/0!</v>
      </c>
      <c r="K19" s="84">
        <v>0.45484949832775917</v>
      </c>
      <c r="L19" s="89" t="e">
        <v>#DIV/0!</v>
      </c>
    </row>
    <row r="20" spans="1:12" x14ac:dyDescent="0.4">
      <c r="A20" s="39" t="s">
        <v>98</v>
      </c>
      <c r="B20" s="125">
        <v>829</v>
      </c>
      <c r="C20" s="138">
        <v>998</v>
      </c>
      <c r="D20" s="84">
        <v>0.83066132264529058</v>
      </c>
      <c r="E20" s="71">
        <v>-169</v>
      </c>
      <c r="F20" s="138">
        <v>1450</v>
      </c>
      <c r="G20" s="128">
        <v>1460</v>
      </c>
      <c r="H20" s="84">
        <v>0.99315068493150682</v>
      </c>
      <c r="I20" s="71">
        <v>-10</v>
      </c>
      <c r="J20" s="84">
        <v>0.57172413793103449</v>
      </c>
      <c r="K20" s="84">
        <v>0.68356164383561646</v>
      </c>
      <c r="L20" s="89">
        <v>-0.11183750590458197</v>
      </c>
    </row>
    <row r="21" spans="1:12" x14ac:dyDescent="0.4">
      <c r="A21" s="39" t="s">
        <v>125</v>
      </c>
      <c r="B21" s="125">
        <v>1747</v>
      </c>
      <c r="C21" s="138">
        <v>2037</v>
      </c>
      <c r="D21" s="84">
        <v>0.85763377515954831</v>
      </c>
      <c r="E21" s="71">
        <v>-290</v>
      </c>
      <c r="F21" s="138">
        <v>2985</v>
      </c>
      <c r="G21" s="128">
        <v>2990</v>
      </c>
      <c r="H21" s="84">
        <v>0.99832775919732442</v>
      </c>
      <c r="I21" s="71">
        <v>-5</v>
      </c>
      <c r="J21" s="84">
        <v>0.5852596314907873</v>
      </c>
      <c r="K21" s="84">
        <v>0.68127090301003346</v>
      </c>
      <c r="L21" s="89">
        <v>-9.6011271519246155E-2</v>
      </c>
    </row>
    <row r="22" spans="1:12" x14ac:dyDescent="0.4">
      <c r="A22" s="39" t="s">
        <v>124</v>
      </c>
      <c r="B22" s="123">
        <v>1007</v>
      </c>
      <c r="C22" s="138">
        <v>1108</v>
      </c>
      <c r="D22" s="79">
        <v>0.90884476534296033</v>
      </c>
      <c r="E22" s="70">
        <v>-101</v>
      </c>
      <c r="F22" s="138">
        <v>1495</v>
      </c>
      <c r="G22" s="128">
        <v>1495</v>
      </c>
      <c r="H22" s="79">
        <v>1</v>
      </c>
      <c r="I22" s="70">
        <v>0</v>
      </c>
      <c r="J22" s="79">
        <v>0.67357859531772579</v>
      </c>
      <c r="K22" s="79">
        <v>0.74113712374581941</v>
      </c>
      <c r="L22" s="78">
        <v>-6.7558528428093623E-2</v>
      </c>
    </row>
    <row r="23" spans="1:12" x14ac:dyDescent="0.4">
      <c r="A23" s="45" t="s">
        <v>123</v>
      </c>
      <c r="B23" s="125">
        <v>0</v>
      </c>
      <c r="C23" s="138">
        <v>0</v>
      </c>
      <c r="D23" s="84" t="e">
        <v>#DIV/0!</v>
      </c>
      <c r="E23" s="71">
        <v>0</v>
      </c>
      <c r="F23" s="138">
        <v>0</v>
      </c>
      <c r="G23" s="128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122</v>
      </c>
      <c r="B24" s="125">
        <v>1056</v>
      </c>
      <c r="C24" s="138">
        <v>951</v>
      </c>
      <c r="D24" s="84">
        <v>1.110410094637224</v>
      </c>
      <c r="E24" s="71">
        <v>105</v>
      </c>
      <c r="F24" s="138">
        <v>1490</v>
      </c>
      <c r="G24" s="128">
        <v>1495</v>
      </c>
      <c r="H24" s="84">
        <v>0.99665551839464883</v>
      </c>
      <c r="I24" s="71">
        <v>-5</v>
      </c>
      <c r="J24" s="84">
        <v>0.70872483221476512</v>
      </c>
      <c r="K24" s="84">
        <v>0.63612040133779268</v>
      </c>
      <c r="L24" s="89">
        <v>7.2604430876972437E-2</v>
      </c>
    </row>
    <row r="25" spans="1:12" x14ac:dyDescent="0.4">
      <c r="A25" s="39" t="s">
        <v>121</v>
      </c>
      <c r="B25" s="125">
        <v>796</v>
      </c>
      <c r="C25" s="138">
        <v>580</v>
      </c>
      <c r="D25" s="84">
        <v>1.3724137931034484</v>
      </c>
      <c r="E25" s="71">
        <v>216</v>
      </c>
      <c r="F25" s="138">
        <v>1500</v>
      </c>
      <c r="G25" s="128">
        <v>1495</v>
      </c>
      <c r="H25" s="84">
        <v>1.0033444816053512</v>
      </c>
      <c r="I25" s="71">
        <v>5</v>
      </c>
      <c r="J25" s="84">
        <v>0.53066666666666662</v>
      </c>
      <c r="K25" s="84">
        <v>0.38795986622073581</v>
      </c>
      <c r="L25" s="89">
        <v>0.14270680044593081</v>
      </c>
    </row>
    <row r="26" spans="1:12" x14ac:dyDescent="0.4">
      <c r="A26" s="39" t="s">
        <v>120</v>
      </c>
      <c r="B26" s="128">
        <v>0</v>
      </c>
      <c r="C26" s="138">
        <v>0</v>
      </c>
      <c r="D26" s="84" t="e">
        <v>#DIV/0!</v>
      </c>
      <c r="E26" s="71">
        <v>0</v>
      </c>
      <c r="F26" s="138">
        <v>0</v>
      </c>
      <c r="G26" s="128">
        <v>0</v>
      </c>
      <c r="H26" s="84" t="e">
        <v>#DIV/0!</v>
      </c>
      <c r="I26" s="71">
        <v>0</v>
      </c>
      <c r="J26" s="84" t="e">
        <v>#DIV/0!</v>
      </c>
      <c r="K26" s="84" t="e">
        <v>#DIV/0!</v>
      </c>
      <c r="L26" s="89" t="e">
        <v>#DIV/0!</v>
      </c>
    </row>
    <row r="27" spans="1:12" x14ac:dyDescent="0.4">
      <c r="A27" s="39" t="s">
        <v>119</v>
      </c>
      <c r="B27" s="123">
        <v>745</v>
      </c>
      <c r="C27" s="138">
        <v>642</v>
      </c>
      <c r="D27" s="79">
        <v>1.1604361370716512</v>
      </c>
      <c r="E27" s="70">
        <v>103</v>
      </c>
      <c r="F27" s="138">
        <v>1050</v>
      </c>
      <c r="G27" s="128">
        <v>900</v>
      </c>
      <c r="H27" s="79">
        <v>1.1666666666666667</v>
      </c>
      <c r="I27" s="70">
        <v>150</v>
      </c>
      <c r="J27" s="79">
        <v>0.70952380952380956</v>
      </c>
      <c r="K27" s="79">
        <v>0.71333333333333337</v>
      </c>
      <c r="L27" s="78">
        <v>-3.8095238095238182E-3</v>
      </c>
    </row>
    <row r="28" spans="1:12" x14ac:dyDescent="0.4">
      <c r="A28" s="45" t="s">
        <v>118</v>
      </c>
      <c r="B28" s="125">
        <v>0</v>
      </c>
      <c r="C28" s="138">
        <v>436</v>
      </c>
      <c r="D28" s="84">
        <v>0</v>
      </c>
      <c r="E28" s="71">
        <v>-436</v>
      </c>
      <c r="F28" s="138">
        <v>0</v>
      </c>
      <c r="G28" s="128">
        <v>590</v>
      </c>
      <c r="H28" s="84">
        <v>0</v>
      </c>
      <c r="I28" s="71">
        <v>-590</v>
      </c>
      <c r="J28" s="84" t="e">
        <v>#DIV/0!</v>
      </c>
      <c r="K28" s="84">
        <v>0.73898305084745763</v>
      </c>
      <c r="L28" s="89" t="e">
        <v>#DIV/0!</v>
      </c>
    </row>
    <row r="29" spans="1:12" x14ac:dyDescent="0.4">
      <c r="A29" s="39" t="s">
        <v>117</v>
      </c>
      <c r="B29" s="125">
        <v>2957</v>
      </c>
      <c r="C29" s="138">
        <v>3401</v>
      </c>
      <c r="D29" s="84">
        <v>0.86945016171714207</v>
      </c>
      <c r="E29" s="71">
        <v>-444</v>
      </c>
      <c r="F29" s="138">
        <v>3000</v>
      </c>
      <c r="G29" s="128">
        <v>4399</v>
      </c>
      <c r="H29" s="84">
        <v>0.68197317572175498</v>
      </c>
      <c r="I29" s="71">
        <v>-1399</v>
      </c>
      <c r="J29" s="84">
        <v>0.98566666666666669</v>
      </c>
      <c r="K29" s="84">
        <v>0.77313025687656289</v>
      </c>
      <c r="L29" s="89">
        <v>0.2125364097901038</v>
      </c>
    </row>
    <row r="30" spans="1:12" x14ac:dyDescent="0.4">
      <c r="A30" s="45" t="s">
        <v>116</v>
      </c>
      <c r="B30" s="123">
        <v>0</v>
      </c>
      <c r="C30" s="138">
        <v>950</v>
      </c>
      <c r="D30" s="79">
        <v>0</v>
      </c>
      <c r="E30" s="70">
        <v>-950</v>
      </c>
      <c r="F30" s="138">
        <v>0</v>
      </c>
      <c r="G30" s="128">
        <v>1495</v>
      </c>
      <c r="H30" s="79">
        <v>0</v>
      </c>
      <c r="I30" s="70">
        <v>-1495</v>
      </c>
      <c r="J30" s="79" t="e">
        <v>#DIV/0!</v>
      </c>
      <c r="K30" s="79">
        <v>0.63545150501672243</v>
      </c>
      <c r="L30" s="78" t="e">
        <v>#DIV/0!</v>
      </c>
    </row>
    <row r="31" spans="1:12" x14ac:dyDescent="0.4">
      <c r="A31" s="45" t="s">
        <v>115</v>
      </c>
      <c r="B31" s="123">
        <v>1180</v>
      </c>
      <c r="C31" s="121">
        <v>1304</v>
      </c>
      <c r="D31" s="79">
        <v>0.90490797546012269</v>
      </c>
      <c r="E31" s="70">
        <v>-124</v>
      </c>
      <c r="F31" s="121">
        <v>1500</v>
      </c>
      <c r="G31" s="120">
        <v>1500</v>
      </c>
      <c r="H31" s="79">
        <v>1</v>
      </c>
      <c r="I31" s="70">
        <v>0</v>
      </c>
      <c r="J31" s="79">
        <v>0.78666666666666663</v>
      </c>
      <c r="K31" s="79">
        <v>0.86933333333333329</v>
      </c>
      <c r="L31" s="78">
        <v>-8.2666666666666666E-2</v>
      </c>
    </row>
    <row r="32" spans="1:12" x14ac:dyDescent="0.4">
      <c r="A32" s="39" t="s">
        <v>114</v>
      </c>
      <c r="B32" s="125">
        <v>781</v>
      </c>
      <c r="C32" s="126">
        <v>988</v>
      </c>
      <c r="D32" s="84">
        <v>0.79048582995951422</v>
      </c>
      <c r="E32" s="71">
        <v>-207</v>
      </c>
      <c r="F32" s="126">
        <v>1500</v>
      </c>
      <c r="G32" s="126">
        <v>1500</v>
      </c>
      <c r="H32" s="84">
        <v>1</v>
      </c>
      <c r="I32" s="71">
        <v>0</v>
      </c>
      <c r="J32" s="84">
        <v>0.52066666666666672</v>
      </c>
      <c r="K32" s="84">
        <v>0.65866666666666662</v>
      </c>
      <c r="L32" s="89">
        <v>-0.1379999999999999</v>
      </c>
    </row>
    <row r="33" spans="1:12" x14ac:dyDescent="0.4">
      <c r="A33" s="45" t="s">
        <v>138</v>
      </c>
      <c r="B33" s="123">
        <v>2594</v>
      </c>
      <c r="C33" s="121">
        <v>654</v>
      </c>
      <c r="D33" s="79">
        <v>3.9663608562691133</v>
      </c>
      <c r="E33" s="70">
        <v>1940</v>
      </c>
      <c r="F33" s="121">
        <v>4255</v>
      </c>
      <c r="G33" s="120">
        <v>1495</v>
      </c>
      <c r="H33" s="79">
        <v>2.8461538461538463</v>
      </c>
      <c r="I33" s="70">
        <v>2760</v>
      </c>
      <c r="J33" s="79">
        <v>0.60963572267920096</v>
      </c>
      <c r="K33" s="79">
        <v>0.43745819397993313</v>
      </c>
      <c r="L33" s="78">
        <v>0.17217752869926783</v>
      </c>
    </row>
    <row r="34" spans="1:12" x14ac:dyDescent="0.4">
      <c r="A34" s="69" t="s">
        <v>112</v>
      </c>
      <c r="B34" s="172">
        <v>504</v>
      </c>
      <c r="C34" s="172">
        <v>559</v>
      </c>
      <c r="D34" s="88">
        <v>0.90161001788908768</v>
      </c>
      <c r="E34" s="74">
        <v>-55</v>
      </c>
      <c r="F34" s="172">
        <v>780</v>
      </c>
      <c r="G34" s="172">
        <v>780</v>
      </c>
      <c r="H34" s="88">
        <v>1</v>
      </c>
      <c r="I34" s="74">
        <v>0</v>
      </c>
      <c r="J34" s="88">
        <v>0.64615384615384619</v>
      </c>
      <c r="K34" s="88">
        <v>0.71666666666666667</v>
      </c>
      <c r="L34" s="87">
        <v>-7.0512820512820484E-2</v>
      </c>
    </row>
    <row r="35" spans="1:12" x14ac:dyDescent="0.4">
      <c r="A35" s="38" t="s">
        <v>111</v>
      </c>
      <c r="B35" s="138">
        <v>307</v>
      </c>
      <c r="C35" s="138">
        <v>303</v>
      </c>
      <c r="D35" s="82">
        <v>1.0132013201320131</v>
      </c>
      <c r="E35" s="83">
        <v>4</v>
      </c>
      <c r="F35" s="138">
        <v>390</v>
      </c>
      <c r="G35" s="138">
        <v>390</v>
      </c>
      <c r="H35" s="82">
        <v>1</v>
      </c>
      <c r="I35" s="83">
        <v>0</v>
      </c>
      <c r="J35" s="82">
        <v>0.78717948717948716</v>
      </c>
      <c r="K35" s="82">
        <v>0.77692307692307694</v>
      </c>
      <c r="L35" s="81">
        <v>1.025641025641022E-2</v>
      </c>
    </row>
    <row r="36" spans="1:12" x14ac:dyDescent="0.4">
      <c r="A36" s="39" t="s">
        <v>110</v>
      </c>
      <c r="B36" s="138">
        <v>197</v>
      </c>
      <c r="C36" s="138">
        <v>256</v>
      </c>
      <c r="D36" s="84">
        <v>0.76953125</v>
      </c>
      <c r="E36" s="71">
        <v>-59</v>
      </c>
      <c r="F36" s="138">
        <v>390</v>
      </c>
      <c r="G36" s="138">
        <v>390</v>
      </c>
      <c r="H36" s="84">
        <v>1</v>
      </c>
      <c r="I36" s="71">
        <v>0</v>
      </c>
      <c r="J36" s="84">
        <v>0.50512820512820511</v>
      </c>
      <c r="K36" s="84">
        <v>0.65641025641025641</v>
      </c>
      <c r="L36" s="89">
        <v>-0.1512820512820513</v>
      </c>
    </row>
    <row r="37" spans="1:12" s="58" customFormat="1" x14ac:dyDescent="0.4">
      <c r="A37" s="66" t="s">
        <v>85</v>
      </c>
      <c r="B37" s="137">
        <v>69958</v>
      </c>
      <c r="C37" s="137">
        <v>76299</v>
      </c>
      <c r="D37" s="76">
        <v>0.91689275088795397</v>
      </c>
      <c r="E37" s="77">
        <v>-6341</v>
      </c>
      <c r="F37" s="137">
        <v>115466</v>
      </c>
      <c r="G37" s="137">
        <v>120977</v>
      </c>
      <c r="H37" s="76">
        <v>0.95444588640816019</v>
      </c>
      <c r="I37" s="77">
        <v>-5511</v>
      </c>
      <c r="J37" s="76">
        <v>0.60587532260578869</v>
      </c>
      <c r="K37" s="76">
        <v>0.63069013118196016</v>
      </c>
      <c r="L37" s="90">
        <v>-2.4814808576171465E-2</v>
      </c>
    </row>
    <row r="38" spans="1:12" s="58" customFormat="1" x14ac:dyDescent="0.4">
      <c r="A38" s="69" t="s">
        <v>109</v>
      </c>
      <c r="B38" s="171">
        <v>69543</v>
      </c>
      <c r="C38" s="171">
        <v>76299</v>
      </c>
      <c r="D38" s="76">
        <v>0.91145362324538981</v>
      </c>
      <c r="E38" s="77">
        <v>-6756</v>
      </c>
      <c r="F38" s="171">
        <v>114580</v>
      </c>
      <c r="G38" s="171">
        <v>120977</v>
      </c>
      <c r="H38" s="76">
        <v>0.9471221802491383</v>
      </c>
      <c r="I38" s="77">
        <v>-6397</v>
      </c>
      <c r="J38" s="76">
        <v>0.6069383836620702</v>
      </c>
      <c r="K38" s="76">
        <v>0.63069013118196016</v>
      </c>
      <c r="L38" s="90">
        <v>-2.3751747519889954E-2</v>
      </c>
    </row>
    <row r="39" spans="1:12" x14ac:dyDescent="0.4">
      <c r="A39" s="39" t="s">
        <v>84</v>
      </c>
      <c r="B39" s="169">
        <v>25047</v>
      </c>
      <c r="C39" s="169">
        <v>24532</v>
      </c>
      <c r="D39" s="170">
        <v>1.0209929887493885</v>
      </c>
      <c r="E39" s="70">
        <v>515</v>
      </c>
      <c r="F39" s="169">
        <v>44180</v>
      </c>
      <c r="G39" s="169">
        <v>43330</v>
      </c>
      <c r="H39" s="79">
        <v>1.0196168936072005</v>
      </c>
      <c r="I39" s="70">
        <v>850</v>
      </c>
      <c r="J39" s="79">
        <v>0.56693073789044812</v>
      </c>
      <c r="K39" s="79">
        <v>0.56616662820216945</v>
      </c>
      <c r="L39" s="78">
        <v>7.641096882786691E-4</v>
      </c>
    </row>
    <row r="40" spans="1:12" x14ac:dyDescent="0.4">
      <c r="A40" s="39" t="s">
        <v>108</v>
      </c>
      <c r="B40" s="159">
        <v>1248</v>
      </c>
      <c r="C40" s="159">
        <v>1410</v>
      </c>
      <c r="D40" s="84">
        <v>0.88510638297872335</v>
      </c>
      <c r="E40" s="71">
        <v>-162</v>
      </c>
      <c r="F40" s="160">
        <v>2156</v>
      </c>
      <c r="G40" s="159">
        <v>2160</v>
      </c>
      <c r="H40" s="84">
        <v>0.99814814814814812</v>
      </c>
      <c r="I40" s="71">
        <v>-4</v>
      </c>
      <c r="J40" s="84">
        <v>0.57884972170686455</v>
      </c>
      <c r="K40" s="84">
        <v>0.65277777777777779</v>
      </c>
      <c r="L40" s="89">
        <v>-7.3928056070913239E-2</v>
      </c>
    </row>
    <row r="41" spans="1:12" x14ac:dyDescent="0.4">
      <c r="A41" s="39" t="s">
        <v>107</v>
      </c>
      <c r="B41" s="159">
        <v>4562</v>
      </c>
      <c r="C41" s="159">
        <v>4682</v>
      </c>
      <c r="D41" s="84">
        <v>0.97436992738146089</v>
      </c>
      <c r="E41" s="71">
        <v>-120</v>
      </c>
      <c r="F41" s="160">
        <v>5140</v>
      </c>
      <c r="G41" s="159">
        <v>5140</v>
      </c>
      <c r="H41" s="166">
        <v>1</v>
      </c>
      <c r="I41" s="71">
        <v>0</v>
      </c>
      <c r="J41" s="84">
        <v>0.88754863813229568</v>
      </c>
      <c r="K41" s="84">
        <v>0.91089494163424123</v>
      </c>
      <c r="L41" s="89">
        <v>-2.3346303501945553E-2</v>
      </c>
    </row>
    <row r="42" spans="1:12" x14ac:dyDescent="0.4">
      <c r="A42" s="45" t="s">
        <v>106</v>
      </c>
      <c r="B42" s="159">
        <v>7561</v>
      </c>
      <c r="C42" s="159">
        <v>9196</v>
      </c>
      <c r="D42" s="165">
        <v>0.82220530665506741</v>
      </c>
      <c r="E42" s="91">
        <v>-1635</v>
      </c>
      <c r="F42" s="159">
        <v>10650</v>
      </c>
      <c r="G42" s="159">
        <v>15040</v>
      </c>
      <c r="H42" s="166">
        <v>0.70811170212765961</v>
      </c>
      <c r="I42" s="71">
        <v>-4390</v>
      </c>
      <c r="J42" s="84">
        <v>0.70995305164319245</v>
      </c>
      <c r="K42" s="84">
        <v>0.61143617021276597</v>
      </c>
      <c r="L42" s="89">
        <v>9.8516881430426473E-2</v>
      </c>
    </row>
    <row r="43" spans="1:12" x14ac:dyDescent="0.4">
      <c r="A43" s="45" t="s">
        <v>105</v>
      </c>
      <c r="B43" s="159">
        <v>3910</v>
      </c>
      <c r="C43" s="159">
        <v>5621</v>
      </c>
      <c r="D43" s="165">
        <v>0.69560576409891484</v>
      </c>
      <c r="E43" s="91">
        <v>-1711</v>
      </c>
      <c r="F43" s="159">
        <v>5170</v>
      </c>
      <c r="G43" s="159">
        <v>7240</v>
      </c>
      <c r="H43" s="166">
        <v>0.71408839779005528</v>
      </c>
      <c r="I43" s="71">
        <v>-2070</v>
      </c>
      <c r="J43" s="84">
        <v>0.7562862669245648</v>
      </c>
      <c r="K43" s="84">
        <v>0.77638121546961325</v>
      </c>
      <c r="L43" s="89">
        <v>-2.0094948545048452E-2</v>
      </c>
    </row>
    <row r="44" spans="1:12" x14ac:dyDescent="0.4">
      <c r="A44" s="39" t="s">
        <v>82</v>
      </c>
      <c r="B44" s="159">
        <v>9418</v>
      </c>
      <c r="C44" s="159">
        <v>11408</v>
      </c>
      <c r="D44" s="165">
        <v>0.82556100981767178</v>
      </c>
      <c r="E44" s="91">
        <v>-1990</v>
      </c>
      <c r="F44" s="168">
        <v>16250</v>
      </c>
      <c r="G44" s="168">
        <v>17836</v>
      </c>
      <c r="H44" s="166">
        <v>0.91107871720116618</v>
      </c>
      <c r="I44" s="71">
        <v>-1586</v>
      </c>
      <c r="J44" s="84">
        <v>0.57956923076923073</v>
      </c>
      <c r="K44" s="84">
        <v>0.63960529266651711</v>
      </c>
      <c r="L44" s="89">
        <v>-6.0036061897286386E-2</v>
      </c>
    </row>
    <row r="45" spans="1:12" x14ac:dyDescent="0.4">
      <c r="A45" s="39" t="s">
        <v>83</v>
      </c>
      <c r="B45" s="159">
        <v>6173</v>
      </c>
      <c r="C45" s="159">
        <v>6538</v>
      </c>
      <c r="D45" s="165">
        <v>0.94417252982563471</v>
      </c>
      <c r="E45" s="70">
        <v>-365</v>
      </c>
      <c r="F45" s="160">
        <v>10795</v>
      </c>
      <c r="G45" s="159">
        <v>10890</v>
      </c>
      <c r="H45" s="166">
        <v>0.99127640036730946</v>
      </c>
      <c r="I45" s="71">
        <v>-95</v>
      </c>
      <c r="J45" s="84">
        <v>0.5718388142658638</v>
      </c>
      <c r="K45" s="84">
        <v>0.60036730945821859</v>
      </c>
      <c r="L45" s="89">
        <v>-2.8528495192354786E-2</v>
      </c>
    </row>
    <row r="46" spans="1:12" x14ac:dyDescent="0.4">
      <c r="A46" s="39" t="s">
        <v>81</v>
      </c>
      <c r="B46" s="159">
        <v>1431</v>
      </c>
      <c r="C46" s="159">
        <v>1320</v>
      </c>
      <c r="D46" s="165">
        <v>1.084090909090909</v>
      </c>
      <c r="E46" s="70">
        <v>111</v>
      </c>
      <c r="F46" s="162">
        <v>2700</v>
      </c>
      <c r="G46" s="161">
        <v>2511</v>
      </c>
      <c r="H46" s="163">
        <v>1.075268817204301</v>
      </c>
      <c r="I46" s="71">
        <v>189</v>
      </c>
      <c r="J46" s="84">
        <v>0.53</v>
      </c>
      <c r="K46" s="84">
        <v>0.52568697729988056</v>
      </c>
      <c r="L46" s="89">
        <v>4.3130227001194621E-3</v>
      </c>
    </row>
    <row r="47" spans="1:12" x14ac:dyDescent="0.4">
      <c r="A47" s="39" t="s">
        <v>104</v>
      </c>
      <c r="B47" s="159">
        <v>619</v>
      </c>
      <c r="C47" s="159">
        <v>709</v>
      </c>
      <c r="D47" s="165">
        <v>0.87306064880112833</v>
      </c>
      <c r="E47" s="70">
        <v>-90</v>
      </c>
      <c r="F47" s="160">
        <v>1660</v>
      </c>
      <c r="G47" s="159">
        <v>1660</v>
      </c>
      <c r="H47" s="167">
        <v>1</v>
      </c>
      <c r="I47" s="71">
        <v>0</v>
      </c>
      <c r="J47" s="84">
        <v>0.37289156626506026</v>
      </c>
      <c r="K47" s="84">
        <v>0.42710843373493979</v>
      </c>
      <c r="L47" s="89">
        <v>-5.4216867469879526E-2</v>
      </c>
    </row>
    <row r="48" spans="1:12" x14ac:dyDescent="0.4">
      <c r="A48" s="39" t="s">
        <v>80</v>
      </c>
      <c r="B48" s="159">
        <v>2048</v>
      </c>
      <c r="C48" s="159">
        <v>2301</v>
      </c>
      <c r="D48" s="165">
        <v>0.89004780530204264</v>
      </c>
      <c r="E48" s="70">
        <v>-253</v>
      </c>
      <c r="F48" s="160">
        <v>2700</v>
      </c>
      <c r="G48" s="159">
        <v>2790</v>
      </c>
      <c r="H48" s="166">
        <v>0.967741935483871</v>
      </c>
      <c r="I48" s="71">
        <v>-90</v>
      </c>
      <c r="J48" s="84">
        <v>0.75851851851851848</v>
      </c>
      <c r="K48" s="84">
        <v>0.8247311827956989</v>
      </c>
      <c r="L48" s="89">
        <v>-6.6212664277180422E-2</v>
      </c>
    </row>
    <row r="49" spans="1:12" x14ac:dyDescent="0.4">
      <c r="A49" s="45" t="s">
        <v>78</v>
      </c>
      <c r="B49" s="159">
        <v>1133</v>
      </c>
      <c r="C49" s="159">
        <v>1560</v>
      </c>
      <c r="D49" s="165">
        <v>0.72628205128205126</v>
      </c>
      <c r="E49" s="70">
        <v>-427</v>
      </c>
      <c r="F49" s="162">
        <v>2700</v>
      </c>
      <c r="G49" s="161">
        <v>2790</v>
      </c>
      <c r="H49" s="166">
        <v>0.967741935483871</v>
      </c>
      <c r="I49" s="71">
        <v>-90</v>
      </c>
      <c r="J49" s="84">
        <v>0.41962962962962963</v>
      </c>
      <c r="K49" s="79">
        <v>0.55913978494623651</v>
      </c>
      <c r="L49" s="78">
        <v>-0.13951015531660688</v>
      </c>
    </row>
    <row r="50" spans="1:12" x14ac:dyDescent="0.4">
      <c r="A50" s="39" t="s">
        <v>79</v>
      </c>
      <c r="B50" s="159">
        <v>2236</v>
      </c>
      <c r="C50" s="159">
        <v>2501</v>
      </c>
      <c r="D50" s="165">
        <v>0.8940423830467813</v>
      </c>
      <c r="E50" s="71">
        <v>-265</v>
      </c>
      <c r="F50" s="160">
        <v>2700</v>
      </c>
      <c r="G50" s="161">
        <v>2790</v>
      </c>
      <c r="H50" s="163">
        <v>0.967741935483871</v>
      </c>
      <c r="I50" s="71">
        <v>-90</v>
      </c>
      <c r="J50" s="84">
        <v>0.82814814814814819</v>
      </c>
      <c r="K50" s="84">
        <v>0.89641577060931898</v>
      </c>
      <c r="L50" s="89">
        <v>-6.8267622461170796E-2</v>
      </c>
    </row>
    <row r="51" spans="1:12" x14ac:dyDescent="0.4">
      <c r="A51" s="39" t="s">
        <v>75</v>
      </c>
      <c r="B51" s="159">
        <v>2051</v>
      </c>
      <c r="C51" s="159">
        <v>2748</v>
      </c>
      <c r="D51" s="165">
        <v>0.74636098981077148</v>
      </c>
      <c r="E51" s="71">
        <v>-697</v>
      </c>
      <c r="F51" s="164">
        <v>3596</v>
      </c>
      <c r="G51" s="159">
        <v>3780</v>
      </c>
      <c r="H51" s="163">
        <v>0.95132275132275135</v>
      </c>
      <c r="I51" s="71">
        <v>-184</v>
      </c>
      <c r="J51" s="84">
        <v>0.57035595105672965</v>
      </c>
      <c r="K51" s="84">
        <v>0.72698412698412695</v>
      </c>
      <c r="L51" s="89">
        <v>-0.15662817592739731</v>
      </c>
    </row>
    <row r="52" spans="1:12" x14ac:dyDescent="0.4">
      <c r="A52" s="39" t="s">
        <v>77</v>
      </c>
      <c r="B52" s="159">
        <v>392</v>
      </c>
      <c r="C52" s="159">
        <v>699</v>
      </c>
      <c r="D52" s="82">
        <v>0.56080114449213159</v>
      </c>
      <c r="E52" s="71">
        <v>-307</v>
      </c>
      <c r="F52" s="162">
        <v>1200</v>
      </c>
      <c r="G52" s="161">
        <v>1360</v>
      </c>
      <c r="H52" s="84">
        <v>0.88235294117647056</v>
      </c>
      <c r="I52" s="71">
        <v>-160</v>
      </c>
      <c r="J52" s="84">
        <v>0.32666666666666666</v>
      </c>
      <c r="K52" s="84">
        <v>0.51397058823529407</v>
      </c>
      <c r="L52" s="89">
        <v>-0.18730392156862741</v>
      </c>
    </row>
    <row r="53" spans="1:12" x14ac:dyDescent="0.4">
      <c r="A53" s="39" t="s">
        <v>76</v>
      </c>
      <c r="B53" s="159">
        <v>1039</v>
      </c>
      <c r="C53" s="159">
        <v>1074</v>
      </c>
      <c r="D53" s="82">
        <v>0.96741154562383613</v>
      </c>
      <c r="E53" s="71">
        <v>-35</v>
      </c>
      <c r="F53" s="160">
        <v>1660</v>
      </c>
      <c r="G53" s="159">
        <v>1660</v>
      </c>
      <c r="H53" s="84">
        <v>1</v>
      </c>
      <c r="I53" s="71">
        <v>0</v>
      </c>
      <c r="J53" s="84">
        <v>0.62590361445783127</v>
      </c>
      <c r="K53" s="84">
        <v>0.6469879518072289</v>
      </c>
      <c r="L53" s="89">
        <v>-2.108433734939763E-2</v>
      </c>
    </row>
    <row r="54" spans="1:12" x14ac:dyDescent="0.4">
      <c r="A54" s="41" t="s">
        <v>103</v>
      </c>
      <c r="B54" s="157">
        <v>675</v>
      </c>
      <c r="C54" s="157">
        <v>0</v>
      </c>
      <c r="D54" s="86" t="e">
        <v>#DIV/0!</v>
      </c>
      <c r="E54" s="70">
        <v>675</v>
      </c>
      <c r="F54" s="158">
        <v>1323</v>
      </c>
      <c r="G54" s="157">
        <v>0</v>
      </c>
      <c r="H54" s="79" t="e">
        <v>#DIV/0!</v>
      </c>
      <c r="I54" s="70">
        <v>1323</v>
      </c>
      <c r="J54" s="79">
        <v>0.51020408163265307</v>
      </c>
      <c r="K54" s="79" t="e">
        <v>#DIV/0!</v>
      </c>
      <c r="L54" s="78" t="e">
        <v>#DIV/0!</v>
      </c>
    </row>
    <row r="55" spans="1:12" x14ac:dyDescent="0.4">
      <c r="A55" s="69" t="s">
        <v>102</v>
      </c>
      <c r="B55" s="122">
        <v>415</v>
      </c>
      <c r="C55" s="122">
        <v>0</v>
      </c>
      <c r="D55" s="88" t="e">
        <v>#DIV/0!</v>
      </c>
      <c r="E55" s="74">
        <v>415</v>
      </c>
      <c r="F55" s="122">
        <v>886</v>
      </c>
      <c r="G55" s="122">
        <v>0</v>
      </c>
      <c r="H55" s="88" t="e">
        <v>#DIV/0!</v>
      </c>
      <c r="I55" s="74">
        <v>886</v>
      </c>
      <c r="J55" s="88">
        <v>0.46839729119638829</v>
      </c>
      <c r="K55" s="88" t="e">
        <v>#DIV/0!</v>
      </c>
      <c r="L55" s="87" t="e">
        <v>#DIV/0!</v>
      </c>
    </row>
    <row r="56" spans="1:12" x14ac:dyDescent="0.4">
      <c r="A56" s="38" t="s">
        <v>101</v>
      </c>
      <c r="B56" s="120">
        <v>133</v>
      </c>
      <c r="C56" s="120"/>
      <c r="D56" s="86" t="e">
        <v>#DIV/0!</v>
      </c>
      <c r="E56" s="85">
        <v>133</v>
      </c>
      <c r="F56" s="120">
        <v>292</v>
      </c>
      <c r="G56" s="120"/>
      <c r="H56" s="86" t="e">
        <v>#DIV/0!</v>
      </c>
      <c r="I56" s="85">
        <v>292</v>
      </c>
      <c r="J56" s="86">
        <v>0.45547945205479451</v>
      </c>
      <c r="K56" s="86" t="e">
        <v>#DIV/0!</v>
      </c>
      <c r="L56" s="156" t="e">
        <v>#DIV/0!</v>
      </c>
    </row>
    <row r="57" spans="1:12" x14ac:dyDescent="0.4">
      <c r="A57" s="34" t="s">
        <v>100</v>
      </c>
      <c r="B57" s="118">
        <v>282</v>
      </c>
      <c r="C57" s="118"/>
      <c r="D57" s="95" t="e">
        <v>#DIV/0!</v>
      </c>
      <c r="E57" s="67">
        <v>282</v>
      </c>
      <c r="F57" s="118">
        <v>594</v>
      </c>
      <c r="G57" s="118"/>
      <c r="H57" s="95" t="e">
        <v>#DIV/0!</v>
      </c>
      <c r="I57" s="67">
        <v>594</v>
      </c>
      <c r="J57" s="95">
        <v>0.47474747474747475</v>
      </c>
      <c r="K57" s="95" t="e">
        <v>#DIV/0!</v>
      </c>
      <c r="L57" s="94" t="e">
        <v>#DIV/0!</v>
      </c>
    </row>
    <row r="58" spans="1:12" x14ac:dyDescent="0.4">
      <c r="A58" s="66" t="s">
        <v>93</v>
      </c>
      <c r="B58" s="155"/>
      <c r="C58" s="155"/>
      <c r="D58" s="153"/>
      <c r="E58" s="154"/>
      <c r="F58" s="155"/>
      <c r="G58" s="155"/>
      <c r="H58" s="153"/>
      <c r="I58" s="154"/>
      <c r="J58" s="153"/>
      <c r="K58" s="153"/>
      <c r="L58" s="152"/>
    </row>
    <row r="59" spans="1:12" x14ac:dyDescent="0.4">
      <c r="A59" s="151" t="s">
        <v>99</v>
      </c>
      <c r="B59" s="150"/>
      <c r="C59" s="149"/>
      <c r="D59" s="148"/>
      <c r="E59" s="147"/>
      <c r="F59" s="150"/>
      <c r="G59" s="149"/>
      <c r="H59" s="148"/>
      <c r="I59" s="147"/>
      <c r="J59" s="146"/>
      <c r="K59" s="146"/>
      <c r="L59" s="145"/>
    </row>
    <row r="60" spans="1:12" x14ac:dyDescent="0.4">
      <c r="A60" s="98" t="s">
        <v>137</v>
      </c>
      <c r="B60" s="144"/>
      <c r="C60" s="143"/>
      <c r="D60" s="142"/>
      <c r="E60" s="141"/>
      <c r="F60" s="144"/>
      <c r="G60" s="143"/>
      <c r="H60" s="142"/>
      <c r="I60" s="141"/>
      <c r="J60" s="140"/>
      <c r="K60" s="140"/>
      <c r="L60" s="139"/>
    </row>
    <row r="61" spans="1:12" x14ac:dyDescent="0.4">
      <c r="A61" s="28" t="s">
        <v>97</v>
      </c>
      <c r="C61" s="31"/>
      <c r="E61" s="62"/>
      <c r="G61" s="31"/>
      <c r="I61" s="62"/>
      <c r="K61" s="31"/>
    </row>
    <row r="62" spans="1:12" x14ac:dyDescent="0.4">
      <c r="A62" s="28" t="s">
        <v>96</v>
      </c>
      <c r="C62" s="31"/>
      <c r="E62" s="62"/>
      <c r="G62" s="31"/>
      <c r="I62" s="62"/>
      <c r="K62" s="31"/>
    </row>
    <row r="63" spans="1:12" s="28" customFormat="1" x14ac:dyDescent="0.4">
      <c r="A63" s="28" t="s">
        <v>95</v>
      </c>
      <c r="B63" s="29"/>
      <c r="C63" s="29"/>
      <c r="F63" s="29"/>
      <c r="G63" s="29"/>
      <c r="J63" s="29"/>
      <c r="K63" s="2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2009年5月中旬航空旅客輸送実績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activeCell="B2" sqref="B2:D2"/>
      <selection pane="topRight" activeCell="B2" sqref="B2:D2"/>
      <selection pane="bottomLeft" activeCell="B2" sqref="B2:D2"/>
      <selection pane="bottomRight" activeCell="B2" sqref="B2:D2"/>
    </sheetView>
  </sheetViews>
  <sheetFormatPr defaultColWidth="15.75" defaultRowHeight="10.5" x14ac:dyDescent="0.4"/>
  <cols>
    <col min="1" max="1" width="23.375" style="28" customWidth="1"/>
    <col min="2" max="3" width="11" style="62" customWidth="1"/>
    <col min="4" max="5" width="11.25" style="31" customWidth="1"/>
    <col min="6" max="7" width="11" style="62" customWidth="1"/>
    <col min="8" max="9" width="11.25" style="31" customWidth="1"/>
    <col min="10" max="11" width="11.25" style="62" customWidth="1"/>
    <col min="12" max="12" width="11.25" style="31" customWidth="1"/>
    <col min="13" max="13" width="9" style="31" bestFit="1" customWidth="1"/>
    <col min="14" max="14" width="6.5" style="31" bestFit="1" customWidth="1"/>
    <col min="15" max="16384" width="15.75" style="31"/>
  </cols>
  <sheetData>
    <row r="1" spans="1:17" s="1" customFormat="1" ht="17.25" customHeight="1" x14ac:dyDescent="0.4">
      <c r="A1" s="296" t="str">
        <f>'h21'!A1</f>
        <v>平成21年度</v>
      </c>
      <c r="B1" s="297"/>
      <c r="C1" s="297"/>
      <c r="D1" s="297"/>
      <c r="E1" s="298" t="str">
        <f ca="1">RIGHT(CELL("filename",$A$1),LEN(CELL("filename",$A$1))-FIND("]",CELL("filename",$A$1)))</f>
        <v>５月(下旬)</v>
      </c>
      <c r="F1" s="299" t="s">
        <v>70</v>
      </c>
      <c r="G1" s="300"/>
      <c r="H1" s="300"/>
      <c r="I1" s="301"/>
      <c r="J1" s="300"/>
      <c r="K1" s="300"/>
      <c r="L1" s="301"/>
      <c r="M1" s="288"/>
      <c r="N1" s="288"/>
      <c r="O1" s="288"/>
      <c r="P1" s="288"/>
      <c r="Q1" s="288"/>
    </row>
    <row r="2" spans="1:17" x14ac:dyDescent="0.4">
      <c r="A2" s="283"/>
      <c r="B2" s="291" t="s">
        <v>91</v>
      </c>
      <c r="C2" s="289"/>
      <c r="D2" s="289"/>
      <c r="E2" s="290"/>
      <c r="F2" s="291" t="s">
        <v>136</v>
      </c>
      <c r="G2" s="289"/>
      <c r="H2" s="289"/>
      <c r="I2" s="290"/>
      <c r="J2" s="291" t="s">
        <v>135</v>
      </c>
      <c r="K2" s="289"/>
      <c r="L2" s="290"/>
    </row>
    <row r="3" spans="1:17" x14ac:dyDescent="0.4">
      <c r="A3" s="267"/>
      <c r="B3" s="271"/>
      <c r="C3" s="272"/>
      <c r="D3" s="272"/>
      <c r="E3" s="273"/>
      <c r="F3" s="271"/>
      <c r="G3" s="272"/>
      <c r="H3" s="272"/>
      <c r="I3" s="273"/>
      <c r="J3" s="271"/>
      <c r="K3" s="272"/>
      <c r="L3" s="273"/>
    </row>
    <row r="4" spans="1:17" x14ac:dyDescent="0.4">
      <c r="A4" s="267"/>
      <c r="B4" s="268" t="s">
        <v>152</v>
      </c>
      <c r="C4" s="269" t="s">
        <v>151</v>
      </c>
      <c r="D4" s="274" t="s">
        <v>90</v>
      </c>
      <c r="E4" s="274"/>
      <c r="F4" s="275" t="s">
        <v>152</v>
      </c>
      <c r="G4" s="275" t="s">
        <v>151</v>
      </c>
      <c r="H4" s="274" t="s">
        <v>90</v>
      </c>
      <c r="I4" s="274"/>
      <c r="J4" s="275" t="s">
        <v>152</v>
      </c>
      <c r="K4" s="275" t="s">
        <v>151</v>
      </c>
      <c r="L4" s="276" t="s">
        <v>88</v>
      </c>
    </row>
    <row r="5" spans="1:17" s="64" customFormat="1" x14ac:dyDescent="0.4">
      <c r="A5" s="267"/>
      <c r="B5" s="268"/>
      <c r="C5" s="270"/>
      <c r="D5" s="174" t="s">
        <v>89</v>
      </c>
      <c r="E5" s="174" t="s">
        <v>88</v>
      </c>
      <c r="F5" s="275"/>
      <c r="G5" s="275"/>
      <c r="H5" s="174" t="s">
        <v>89</v>
      </c>
      <c r="I5" s="174" t="s">
        <v>88</v>
      </c>
      <c r="J5" s="275"/>
      <c r="K5" s="275"/>
      <c r="L5" s="277"/>
    </row>
    <row r="6" spans="1:17" s="58" customFormat="1" x14ac:dyDescent="0.4">
      <c r="A6" s="66" t="s">
        <v>132</v>
      </c>
      <c r="B6" s="171">
        <v>298220</v>
      </c>
      <c r="C6" s="171">
        <v>304140</v>
      </c>
      <c r="D6" s="76">
        <v>0.98053527980535282</v>
      </c>
      <c r="E6" s="77">
        <v>-5920</v>
      </c>
      <c r="F6" s="171">
        <v>465984</v>
      </c>
      <c r="G6" s="171">
        <v>478580</v>
      </c>
      <c r="H6" s="76">
        <v>0.97368047139454217</v>
      </c>
      <c r="I6" s="77">
        <v>-12596</v>
      </c>
      <c r="J6" s="76">
        <v>0.63997905507485231</v>
      </c>
      <c r="K6" s="76">
        <v>0.63550503573070338</v>
      </c>
      <c r="L6" s="90">
        <v>4.4740193441489273E-3</v>
      </c>
    </row>
    <row r="7" spans="1:17" s="58" customFormat="1" x14ac:dyDescent="0.4">
      <c r="A7" s="66" t="s">
        <v>87</v>
      </c>
      <c r="B7" s="171">
        <v>147228</v>
      </c>
      <c r="C7" s="171">
        <v>151404</v>
      </c>
      <c r="D7" s="76">
        <v>0.97241816596655306</v>
      </c>
      <c r="E7" s="77">
        <v>-4176</v>
      </c>
      <c r="F7" s="171">
        <v>230511</v>
      </c>
      <c r="G7" s="171">
        <v>234241</v>
      </c>
      <c r="H7" s="76">
        <v>0.98407622918276472</v>
      </c>
      <c r="I7" s="77">
        <v>-3730</v>
      </c>
      <c r="J7" s="76">
        <v>0.63870270833062193</v>
      </c>
      <c r="K7" s="76">
        <v>0.64635994552618881</v>
      </c>
      <c r="L7" s="90">
        <v>-7.6572371955668794E-3</v>
      </c>
    </row>
    <row r="8" spans="1:17" x14ac:dyDescent="0.4">
      <c r="A8" s="69" t="s">
        <v>131</v>
      </c>
      <c r="B8" s="172">
        <v>116861</v>
      </c>
      <c r="C8" s="172">
        <v>119700</v>
      </c>
      <c r="D8" s="88">
        <v>0.97628237259816208</v>
      </c>
      <c r="E8" s="74">
        <v>-2839</v>
      </c>
      <c r="F8" s="172">
        <v>188072</v>
      </c>
      <c r="G8" s="172">
        <v>186819</v>
      </c>
      <c r="H8" s="88">
        <v>1.0067070265872315</v>
      </c>
      <c r="I8" s="74">
        <v>1253</v>
      </c>
      <c r="J8" s="88">
        <v>0.62136309498489939</v>
      </c>
      <c r="K8" s="88">
        <v>0.64072712090312012</v>
      </c>
      <c r="L8" s="87">
        <v>-1.9364025918220729E-2</v>
      </c>
    </row>
    <row r="9" spans="1:17" x14ac:dyDescent="0.4">
      <c r="A9" s="38" t="s">
        <v>84</v>
      </c>
      <c r="B9" s="168">
        <v>65994</v>
      </c>
      <c r="C9" s="168">
        <v>64344</v>
      </c>
      <c r="D9" s="82">
        <v>1.0256434166355837</v>
      </c>
      <c r="E9" s="83">
        <v>1650</v>
      </c>
      <c r="F9" s="168">
        <v>109266</v>
      </c>
      <c r="G9" s="168">
        <v>102516</v>
      </c>
      <c r="H9" s="82">
        <v>1.0658433805454759</v>
      </c>
      <c r="I9" s="83">
        <v>6750</v>
      </c>
      <c r="J9" s="82">
        <v>0.60397561913129427</v>
      </c>
      <c r="K9" s="82">
        <v>0.6276483670841625</v>
      </c>
      <c r="L9" s="81">
        <v>-2.3672747952868223E-2</v>
      </c>
    </row>
    <row r="10" spans="1:17" x14ac:dyDescent="0.4">
      <c r="A10" s="39" t="s">
        <v>86</v>
      </c>
      <c r="B10" s="168">
        <v>7738</v>
      </c>
      <c r="C10" s="168">
        <v>9193</v>
      </c>
      <c r="D10" s="84">
        <v>0.84172740128358536</v>
      </c>
      <c r="E10" s="71">
        <v>-1455</v>
      </c>
      <c r="F10" s="168">
        <v>10000</v>
      </c>
      <c r="G10" s="168">
        <v>10000</v>
      </c>
      <c r="H10" s="84">
        <v>1</v>
      </c>
      <c r="I10" s="71">
        <v>0</v>
      </c>
      <c r="J10" s="84">
        <v>0.77380000000000004</v>
      </c>
      <c r="K10" s="84">
        <v>0.91930000000000001</v>
      </c>
      <c r="L10" s="89">
        <v>-0.14549999999999996</v>
      </c>
    </row>
    <row r="11" spans="1:17" x14ac:dyDescent="0.4">
      <c r="A11" s="39" t="s">
        <v>106</v>
      </c>
      <c r="B11" s="168">
        <v>17315</v>
      </c>
      <c r="C11" s="168">
        <v>13167</v>
      </c>
      <c r="D11" s="84">
        <v>1.3150299992405257</v>
      </c>
      <c r="E11" s="71">
        <v>4148</v>
      </c>
      <c r="F11" s="168">
        <v>23825</v>
      </c>
      <c r="G11" s="168">
        <v>21582</v>
      </c>
      <c r="H11" s="84">
        <v>1.1039292002594754</v>
      </c>
      <c r="I11" s="71">
        <v>2243</v>
      </c>
      <c r="J11" s="84">
        <v>0.72675760755508922</v>
      </c>
      <c r="K11" s="84">
        <v>0.61009174311926606</v>
      </c>
      <c r="L11" s="89">
        <v>0.11666586443582316</v>
      </c>
    </row>
    <row r="12" spans="1:17" x14ac:dyDescent="0.4">
      <c r="A12" s="39" t="s">
        <v>82</v>
      </c>
      <c r="B12" s="168">
        <v>12042</v>
      </c>
      <c r="C12" s="168">
        <v>12811</v>
      </c>
      <c r="D12" s="84">
        <v>0.93997346030754825</v>
      </c>
      <c r="E12" s="71">
        <v>-769</v>
      </c>
      <c r="F12" s="168">
        <v>19861</v>
      </c>
      <c r="G12" s="168">
        <v>20083</v>
      </c>
      <c r="H12" s="84">
        <v>0.98894587462032568</v>
      </c>
      <c r="I12" s="71">
        <v>-222</v>
      </c>
      <c r="J12" s="84">
        <v>0.60631388147625997</v>
      </c>
      <c r="K12" s="84">
        <v>0.63790270377931579</v>
      </c>
      <c r="L12" s="89">
        <v>-3.1588822303055819E-2</v>
      </c>
    </row>
    <row r="13" spans="1:17" x14ac:dyDescent="0.4">
      <c r="A13" s="39" t="s">
        <v>83</v>
      </c>
      <c r="B13" s="168">
        <v>13772</v>
      </c>
      <c r="C13" s="168">
        <v>13550</v>
      </c>
      <c r="D13" s="84">
        <v>1.0163837638376383</v>
      </c>
      <c r="E13" s="71">
        <v>222</v>
      </c>
      <c r="F13" s="168">
        <v>25120</v>
      </c>
      <c r="G13" s="168">
        <v>25001</v>
      </c>
      <c r="H13" s="84">
        <v>1.0047598096076158</v>
      </c>
      <c r="I13" s="71">
        <v>119</v>
      </c>
      <c r="J13" s="84">
        <v>0.54824840764331206</v>
      </c>
      <c r="K13" s="84">
        <v>0.54197832086716535</v>
      </c>
      <c r="L13" s="89">
        <v>6.2700867761467105E-3</v>
      </c>
    </row>
    <row r="14" spans="1:17" x14ac:dyDescent="0.4">
      <c r="A14" s="41" t="s">
        <v>130</v>
      </c>
      <c r="B14" s="168">
        <v>0</v>
      </c>
      <c r="C14" s="168">
        <v>0</v>
      </c>
      <c r="D14" s="36" t="e">
        <v>#DIV/0!</v>
      </c>
      <c r="E14" s="37">
        <v>0</v>
      </c>
      <c r="F14" s="168">
        <v>0</v>
      </c>
      <c r="G14" s="168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5" t="s">
        <v>129</v>
      </c>
      <c r="B15" s="168">
        <v>0</v>
      </c>
      <c r="C15" s="168">
        <v>6635</v>
      </c>
      <c r="D15" s="36">
        <v>0</v>
      </c>
      <c r="E15" s="37">
        <v>-6635</v>
      </c>
      <c r="F15" s="168">
        <v>0</v>
      </c>
      <c r="G15" s="168">
        <v>7637</v>
      </c>
      <c r="H15" s="84">
        <v>0</v>
      </c>
      <c r="I15" s="71">
        <v>-7637</v>
      </c>
      <c r="J15" s="84" t="e">
        <v>#DIV/0!</v>
      </c>
      <c r="K15" s="84">
        <v>0.8687966478983894</v>
      </c>
      <c r="L15" s="89" t="e">
        <v>#DIV/0!</v>
      </c>
    </row>
    <row r="16" spans="1:17" x14ac:dyDescent="0.4">
      <c r="A16" s="45" t="s">
        <v>128</v>
      </c>
      <c r="B16" s="157">
        <v>0</v>
      </c>
      <c r="C16" s="157">
        <v>0</v>
      </c>
      <c r="D16" s="79" t="e">
        <v>#DIV/0!</v>
      </c>
      <c r="E16" s="70">
        <v>0</v>
      </c>
      <c r="F16" s="157">
        <v>0</v>
      </c>
      <c r="G16" s="157">
        <v>0</v>
      </c>
      <c r="H16" s="79" t="e">
        <v>#DIV/0!</v>
      </c>
      <c r="I16" s="70">
        <v>0</v>
      </c>
      <c r="J16" s="86" t="e">
        <v>#DIV/0!</v>
      </c>
      <c r="K16" s="86"/>
      <c r="L16" s="156"/>
    </row>
    <row r="17" spans="1:12" x14ac:dyDescent="0.4">
      <c r="A17" s="69" t="s">
        <v>127</v>
      </c>
      <c r="B17" s="172">
        <v>28994</v>
      </c>
      <c r="C17" s="172">
        <v>30349</v>
      </c>
      <c r="D17" s="88">
        <v>0.95535272990872844</v>
      </c>
      <c r="E17" s="74">
        <v>-1355</v>
      </c>
      <c r="F17" s="172">
        <v>40645</v>
      </c>
      <c r="G17" s="172">
        <v>45589</v>
      </c>
      <c r="H17" s="88">
        <v>0.89155278685647854</v>
      </c>
      <c r="I17" s="74">
        <v>-4944</v>
      </c>
      <c r="J17" s="88">
        <v>0.71334727518759999</v>
      </c>
      <c r="K17" s="88">
        <v>0.6657088332711838</v>
      </c>
      <c r="L17" s="87">
        <v>4.7638441916416197E-2</v>
      </c>
    </row>
    <row r="18" spans="1:12" x14ac:dyDescent="0.4">
      <c r="A18" s="38" t="s">
        <v>126</v>
      </c>
      <c r="B18" s="168">
        <v>0</v>
      </c>
      <c r="C18" s="168">
        <v>1826</v>
      </c>
      <c r="D18" s="82">
        <v>0</v>
      </c>
      <c r="E18" s="83">
        <v>-1826</v>
      </c>
      <c r="F18" s="168">
        <v>0</v>
      </c>
      <c r="G18" s="168">
        <v>2985</v>
      </c>
      <c r="H18" s="82">
        <v>0</v>
      </c>
      <c r="I18" s="83">
        <v>-2985</v>
      </c>
      <c r="J18" s="82" t="e">
        <v>#DIV/0!</v>
      </c>
      <c r="K18" s="82">
        <v>0.61172529313232826</v>
      </c>
      <c r="L18" s="81" t="e">
        <v>#DIV/0!</v>
      </c>
    </row>
    <row r="19" spans="1:12" x14ac:dyDescent="0.4">
      <c r="A19" s="39" t="s">
        <v>106</v>
      </c>
      <c r="B19" s="168">
        <v>0</v>
      </c>
      <c r="C19" s="168">
        <v>1469</v>
      </c>
      <c r="D19" s="84">
        <v>0</v>
      </c>
      <c r="E19" s="71">
        <v>-1469</v>
      </c>
      <c r="F19" s="168">
        <v>0</v>
      </c>
      <c r="G19" s="168">
        <v>2990</v>
      </c>
      <c r="H19" s="84">
        <v>0</v>
      </c>
      <c r="I19" s="71">
        <v>-2990</v>
      </c>
      <c r="J19" s="84" t="e">
        <v>#DIV/0!</v>
      </c>
      <c r="K19" s="84">
        <v>0.49130434782608695</v>
      </c>
      <c r="L19" s="89" t="e">
        <v>#DIV/0!</v>
      </c>
    </row>
    <row r="20" spans="1:12" x14ac:dyDescent="0.4">
      <c r="A20" s="39" t="s">
        <v>98</v>
      </c>
      <c r="B20" s="168">
        <v>1735</v>
      </c>
      <c r="C20" s="168">
        <v>1943</v>
      </c>
      <c r="D20" s="84">
        <v>0.89294904786412765</v>
      </c>
      <c r="E20" s="71">
        <v>-208</v>
      </c>
      <c r="F20" s="168">
        <v>2910</v>
      </c>
      <c r="G20" s="168">
        <v>2910</v>
      </c>
      <c r="H20" s="84">
        <v>1</v>
      </c>
      <c r="I20" s="71">
        <v>0</v>
      </c>
      <c r="J20" s="84">
        <v>0.59621993127147765</v>
      </c>
      <c r="K20" s="84">
        <v>0.66769759450171817</v>
      </c>
      <c r="L20" s="89">
        <v>-7.1477663230240518E-2</v>
      </c>
    </row>
    <row r="21" spans="1:12" x14ac:dyDescent="0.4">
      <c r="A21" s="39" t="s">
        <v>125</v>
      </c>
      <c r="B21" s="168">
        <v>4103</v>
      </c>
      <c r="C21" s="168">
        <v>4265</v>
      </c>
      <c r="D21" s="84">
        <v>0.96201641266119575</v>
      </c>
      <c r="E21" s="71">
        <v>-162</v>
      </c>
      <c r="F21" s="168">
        <v>5985</v>
      </c>
      <c r="G21" s="168">
        <v>5990</v>
      </c>
      <c r="H21" s="84">
        <v>0.9991652754590985</v>
      </c>
      <c r="I21" s="71">
        <v>-5</v>
      </c>
      <c r="J21" s="84">
        <v>0.68554720133667502</v>
      </c>
      <c r="K21" s="84">
        <v>0.71202003338898168</v>
      </c>
      <c r="L21" s="89">
        <v>-2.6472832052306661E-2</v>
      </c>
    </row>
    <row r="22" spans="1:12" x14ac:dyDescent="0.4">
      <c r="A22" s="39" t="s">
        <v>124</v>
      </c>
      <c r="B22" s="168">
        <v>2375</v>
      </c>
      <c r="C22" s="168">
        <v>2376</v>
      </c>
      <c r="D22" s="79">
        <v>0.99957912457912457</v>
      </c>
      <c r="E22" s="70">
        <v>-1</v>
      </c>
      <c r="F22" s="168">
        <v>2995</v>
      </c>
      <c r="G22" s="168">
        <v>2995</v>
      </c>
      <c r="H22" s="79">
        <v>1</v>
      </c>
      <c r="I22" s="70">
        <v>0</v>
      </c>
      <c r="J22" s="79">
        <v>0.79298831385642743</v>
      </c>
      <c r="K22" s="79">
        <v>0.79332220367278794</v>
      </c>
      <c r="L22" s="78">
        <v>-3.3388981636051085E-4</v>
      </c>
    </row>
    <row r="23" spans="1:12" x14ac:dyDescent="0.4">
      <c r="A23" s="45" t="s">
        <v>123</v>
      </c>
      <c r="B23" s="168">
        <v>0</v>
      </c>
      <c r="C23" s="168">
        <v>0</v>
      </c>
      <c r="D23" s="84" t="e">
        <v>#DIV/0!</v>
      </c>
      <c r="E23" s="71">
        <v>0</v>
      </c>
      <c r="F23" s="168">
        <v>0</v>
      </c>
      <c r="G23" s="168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5" t="s">
        <v>122</v>
      </c>
      <c r="B24" s="168">
        <v>2141</v>
      </c>
      <c r="C24" s="168">
        <v>2090</v>
      </c>
      <c r="D24" s="84">
        <v>1.024401913875598</v>
      </c>
      <c r="E24" s="71">
        <v>51</v>
      </c>
      <c r="F24" s="168">
        <v>2990</v>
      </c>
      <c r="G24" s="168">
        <v>2985</v>
      </c>
      <c r="H24" s="84">
        <v>1.0016750418760469</v>
      </c>
      <c r="I24" s="71">
        <v>5</v>
      </c>
      <c r="J24" s="84">
        <v>0.71605351170568565</v>
      </c>
      <c r="K24" s="84">
        <v>0.70016750418760465</v>
      </c>
      <c r="L24" s="89">
        <v>1.5886007518081002E-2</v>
      </c>
    </row>
    <row r="25" spans="1:12" s="28" customFormat="1" x14ac:dyDescent="0.4">
      <c r="A25" s="39" t="s">
        <v>121</v>
      </c>
      <c r="B25" s="191">
        <v>1763</v>
      </c>
      <c r="C25" s="191">
        <v>1365</v>
      </c>
      <c r="D25" s="36">
        <v>1.2915750915750916</v>
      </c>
      <c r="E25" s="37">
        <v>398</v>
      </c>
      <c r="F25" s="191">
        <v>3000</v>
      </c>
      <c r="G25" s="191">
        <v>2995</v>
      </c>
      <c r="H25" s="36">
        <v>1.001669449081803</v>
      </c>
      <c r="I25" s="37">
        <v>5</v>
      </c>
      <c r="J25" s="36">
        <v>0.58766666666666667</v>
      </c>
      <c r="K25" s="36">
        <v>0.45575959933222038</v>
      </c>
      <c r="L25" s="35">
        <v>0.13190706733444629</v>
      </c>
    </row>
    <row r="26" spans="1:12" s="28" customFormat="1" x14ac:dyDescent="0.4">
      <c r="A26" s="39" t="s">
        <v>120</v>
      </c>
      <c r="B26" s="191">
        <v>0</v>
      </c>
      <c r="C26" s="191">
        <v>0</v>
      </c>
      <c r="D26" s="36" t="e">
        <v>#DIV/0!</v>
      </c>
      <c r="E26" s="37">
        <v>0</v>
      </c>
      <c r="F26" s="191">
        <v>0</v>
      </c>
      <c r="G26" s="191">
        <v>0</v>
      </c>
      <c r="H26" s="36" t="e">
        <v>#DIV/0!</v>
      </c>
      <c r="I26" s="37">
        <v>0</v>
      </c>
      <c r="J26" s="36" t="e">
        <v>#DIV/0!</v>
      </c>
      <c r="K26" s="36" t="e">
        <v>#DIV/0!</v>
      </c>
      <c r="L26" s="35" t="e">
        <v>#DIV/0!</v>
      </c>
    </row>
    <row r="27" spans="1:12" s="28" customFormat="1" x14ac:dyDescent="0.4">
      <c r="A27" s="39" t="s">
        <v>119</v>
      </c>
      <c r="B27" s="191">
        <v>1748</v>
      </c>
      <c r="C27" s="191">
        <v>1181</v>
      </c>
      <c r="D27" s="43">
        <v>1.4801016088060965</v>
      </c>
      <c r="E27" s="44">
        <v>567</v>
      </c>
      <c r="F27" s="191">
        <v>2400</v>
      </c>
      <c r="G27" s="191">
        <v>1650</v>
      </c>
      <c r="H27" s="43">
        <v>1.4545454545454546</v>
      </c>
      <c r="I27" s="44">
        <v>750</v>
      </c>
      <c r="J27" s="43">
        <v>0.72833333333333339</v>
      </c>
      <c r="K27" s="43">
        <v>0.7157575757575757</v>
      </c>
      <c r="L27" s="42">
        <v>1.2575757575757684E-2</v>
      </c>
    </row>
    <row r="28" spans="1:12" s="28" customFormat="1" x14ac:dyDescent="0.4">
      <c r="A28" s="45" t="s">
        <v>118</v>
      </c>
      <c r="B28" s="191">
        <v>0</v>
      </c>
      <c r="C28" s="191">
        <v>779</v>
      </c>
      <c r="D28" s="36">
        <v>0</v>
      </c>
      <c r="E28" s="37">
        <v>-779</v>
      </c>
      <c r="F28" s="191">
        <v>0</v>
      </c>
      <c r="G28" s="191">
        <v>1330</v>
      </c>
      <c r="H28" s="36">
        <v>0</v>
      </c>
      <c r="I28" s="37">
        <v>-1330</v>
      </c>
      <c r="J28" s="36" t="e">
        <v>#DIV/0!</v>
      </c>
      <c r="K28" s="36">
        <v>0.58571428571428574</v>
      </c>
      <c r="L28" s="35" t="e">
        <v>#DIV/0!</v>
      </c>
    </row>
    <row r="29" spans="1:12" s="28" customFormat="1" x14ac:dyDescent="0.4">
      <c r="A29" s="39" t="s">
        <v>117</v>
      </c>
      <c r="B29" s="191">
        <v>5294</v>
      </c>
      <c r="C29" s="191">
        <v>5203</v>
      </c>
      <c r="D29" s="36">
        <v>1.0174899096674994</v>
      </c>
      <c r="E29" s="37">
        <v>91</v>
      </c>
      <c r="F29" s="191">
        <v>6000</v>
      </c>
      <c r="G29" s="191">
        <v>6784</v>
      </c>
      <c r="H29" s="36">
        <v>0.88443396226415094</v>
      </c>
      <c r="I29" s="37">
        <v>-784</v>
      </c>
      <c r="J29" s="36">
        <v>0.8823333333333333</v>
      </c>
      <c r="K29" s="36">
        <v>0.76695165094339623</v>
      </c>
      <c r="L29" s="35">
        <v>0.11538168238993707</v>
      </c>
    </row>
    <row r="30" spans="1:12" s="28" customFormat="1" x14ac:dyDescent="0.4">
      <c r="A30" s="45" t="s">
        <v>116</v>
      </c>
      <c r="B30" s="191">
        <v>0</v>
      </c>
      <c r="C30" s="191">
        <v>1856</v>
      </c>
      <c r="D30" s="43">
        <v>0</v>
      </c>
      <c r="E30" s="44">
        <v>-1856</v>
      </c>
      <c r="F30" s="191">
        <v>0</v>
      </c>
      <c r="G30" s="191">
        <v>2985</v>
      </c>
      <c r="H30" s="43">
        <v>0</v>
      </c>
      <c r="I30" s="44">
        <v>-2985</v>
      </c>
      <c r="J30" s="43" t="e">
        <v>#DIV/0!</v>
      </c>
      <c r="K30" s="43">
        <v>0.62177554438860971</v>
      </c>
      <c r="L30" s="42" t="e">
        <v>#DIV/0!</v>
      </c>
    </row>
    <row r="31" spans="1:12" s="28" customFormat="1" x14ac:dyDescent="0.4">
      <c r="A31" s="45" t="s">
        <v>115</v>
      </c>
      <c r="B31" s="202">
        <v>2220</v>
      </c>
      <c r="C31" s="202">
        <v>2463</v>
      </c>
      <c r="D31" s="43">
        <v>0.90133982947624847</v>
      </c>
      <c r="E31" s="44">
        <v>-243</v>
      </c>
      <c r="F31" s="202">
        <v>3000</v>
      </c>
      <c r="G31" s="202">
        <v>2995</v>
      </c>
      <c r="H31" s="43">
        <v>1.001669449081803</v>
      </c>
      <c r="I31" s="44">
        <v>5</v>
      </c>
      <c r="J31" s="43">
        <v>0.74</v>
      </c>
      <c r="K31" s="43">
        <v>0.82237061769616027</v>
      </c>
      <c r="L31" s="42">
        <v>-8.2370617696160275E-2</v>
      </c>
    </row>
    <row r="32" spans="1:12" s="28" customFormat="1" x14ac:dyDescent="0.4">
      <c r="A32" s="39" t="s">
        <v>114</v>
      </c>
      <c r="B32" s="200">
        <v>1772</v>
      </c>
      <c r="C32" s="200">
        <v>1964</v>
      </c>
      <c r="D32" s="36">
        <v>0.90224032586558045</v>
      </c>
      <c r="E32" s="37">
        <v>-192</v>
      </c>
      <c r="F32" s="200">
        <v>3000</v>
      </c>
      <c r="G32" s="200">
        <v>3000</v>
      </c>
      <c r="H32" s="36">
        <v>1</v>
      </c>
      <c r="I32" s="37">
        <v>0</v>
      </c>
      <c r="J32" s="36">
        <v>0.59066666666666667</v>
      </c>
      <c r="K32" s="36">
        <v>0.65466666666666662</v>
      </c>
      <c r="L32" s="35">
        <v>-6.3999999999999946E-2</v>
      </c>
    </row>
    <row r="33" spans="1:12" s="28" customFormat="1" x14ac:dyDescent="0.4">
      <c r="A33" s="45" t="s">
        <v>138</v>
      </c>
      <c r="B33" s="202">
        <v>5843</v>
      </c>
      <c r="C33" s="202">
        <v>1569</v>
      </c>
      <c r="D33" s="43">
        <v>3.7240280433397066</v>
      </c>
      <c r="E33" s="44">
        <v>4274</v>
      </c>
      <c r="F33" s="202">
        <v>8365</v>
      </c>
      <c r="G33" s="202">
        <v>2995</v>
      </c>
      <c r="H33" s="43">
        <v>2.7929883138564273</v>
      </c>
      <c r="I33" s="44">
        <v>5370</v>
      </c>
      <c r="J33" s="43">
        <v>0.6985056784219964</v>
      </c>
      <c r="K33" s="43">
        <v>0.52387312186978297</v>
      </c>
      <c r="L33" s="42">
        <v>0.17463255655221344</v>
      </c>
    </row>
    <row r="34" spans="1:12" x14ac:dyDescent="0.4">
      <c r="A34" s="69" t="s">
        <v>112</v>
      </c>
      <c r="B34" s="172">
        <v>1373</v>
      </c>
      <c r="C34" s="172">
        <v>1355</v>
      </c>
      <c r="D34" s="88">
        <v>1.0132841328413285</v>
      </c>
      <c r="E34" s="74">
        <v>18</v>
      </c>
      <c r="F34" s="172">
        <v>1794</v>
      </c>
      <c r="G34" s="172">
        <v>1833</v>
      </c>
      <c r="H34" s="88">
        <v>0.97872340425531912</v>
      </c>
      <c r="I34" s="74">
        <v>-39</v>
      </c>
      <c r="J34" s="88">
        <v>0.76532887402452621</v>
      </c>
      <c r="K34" s="88">
        <v>0.73922531369339883</v>
      </c>
      <c r="L34" s="87">
        <v>2.6103560331127373E-2</v>
      </c>
    </row>
    <row r="35" spans="1:12" x14ac:dyDescent="0.4">
      <c r="A35" s="38" t="s">
        <v>111</v>
      </c>
      <c r="B35" s="168">
        <v>881</v>
      </c>
      <c r="C35" s="168">
        <v>830</v>
      </c>
      <c r="D35" s="82">
        <v>1.0614457831325301</v>
      </c>
      <c r="E35" s="83">
        <v>51</v>
      </c>
      <c r="F35" s="168">
        <v>1014</v>
      </c>
      <c r="G35" s="168">
        <v>1053</v>
      </c>
      <c r="H35" s="82">
        <v>0.96296296296296291</v>
      </c>
      <c r="I35" s="83">
        <v>-39</v>
      </c>
      <c r="J35" s="82">
        <v>0.86883629191321499</v>
      </c>
      <c r="K35" s="82">
        <v>0.78822412155745492</v>
      </c>
      <c r="L35" s="81">
        <v>8.0612170355760071E-2</v>
      </c>
    </row>
    <row r="36" spans="1:12" x14ac:dyDescent="0.4">
      <c r="A36" s="39" t="s">
        <v>110</v>
      </c>
      <c r="B36" s="168">
        <v>492</v>
      </c>
      <c r="C36" s="168">
        <v>525</v>
      </c>
      <c r="D36" s="84">
        <v>0.93714285714285717</v>
      </c>
      <c r="E36" s="71">
        <v>-33</v>
      </c>
      <c r="F36" s="168">
        <v>780</v>
      </c>
      <c r="G36" s="168">
        <v>780</v>
      </c>
      <c r="H36" s="84">
        <v>1</v>
      </c>
      <c r="I36" s="71">
        <v>0</v>
      </c>
      <c r="J36" s="84">
        <v>0.63076923076923075</v>
      </c>
      <c r="K36" s="84">
        <v>0.67307692307692313</v>
      </c>
      <c r="L36" s="89">
        <v>-4.2307692307692379E-2</v>
      </c>
    </row>
    <row r="37" spans="1:12" s="58" customFormat="1" x14ac:dyDescent="0.4">
      <c r="A37" s="66" t="s">
        <v>85</v>
      </c>
      <c r="B37" s="137">
        <v>150992</v>
      </c>
      <c r="C37" s="137">
        <v>152736</v>
      </c>
      <c r="D37" s="76">
        <v>0.98858160486067459</v>
      </c>
      <c r="E37" s="77">
        <v>-1744</v>
      </c>
      <c r="F37" s="137">
        <v>235473</v>
      </c>
      <c r="G37" s="137">
        <v>244339</v>
      </c>
      <c r="H37" s="76">
        <v>0.96371434768907138</v>
      </c>
      <c r="I37" s="77">
        <v>-8866</v>
      </c>
      <c r="J37" s="76">
        <v>0.64122850602829196</v>
      </c>
      <c r="K37" s="76">
        <v>0.62509873577284014</v>
      </c>
      <c r="L37" s="90">
        <v>1.6129770255451814E-2</v>
      </c>
    </row>
    <row r="38" spans="1:12" s="58" customFormat="1" x14ac:dyDescent="0.4">
      <c r="A38" s="69" t="s">
        <v>109</v>
      </c>
      <c r="B38" s="171">
        <v>149866</v>
      </c>
      <c r="C38" s="171">
        <v>152736</v>
      </c>
      <c r="D38" s="76">
        <v>0.98120940708150006</v>
      </c>
      <c r="E38" s="77">
        <v>-2870</v>
      </c>
      <c r="F38" s="171">
        <v>233673</v>
      </c>
      <c r="G38" s="171">
        <v>244339</v>
      </c>
      <c r="H38" s="76">
        <v>0.95634753354969937</v>
      </c>
      <c r="I38" s="77">
        <v>-10666</v>
      </c>
      <c r="J38" s="76">
        <v>0.64134923589802839</v>
      </c>
      <c r="K38" s="76">
        <v>0.62509873577284014</v>
      </c>
      <c r="L38" s="90">
        <v>1.625050012518825E-2</v>
      </c>
    </row>
    <row r="39" spans="1:12" x14ac:dyDescent="0.4">
      <c r="A39" s="39" t="s">
        <v>84</v>
      </c>
      <c r="B39" s="134">
        <v>56733</v>
      </c>
      <c r="C39" s="134">
        <v>51789</v>
      </c>
      <c r="D39" s="97">
        <v>1.09546428778312</v>
      </c>
      <c r="E39" s="70">
        <v>4944</v>
      </c>
      <c r="F39" s="134">
        <v>91308</v>
      </c>
      <c r="G39" s="134">
        <v>88463</v>
      </c>
      <c r="H39" s="79">
        <v>1.0321603382204989</v>
      </c>
      <c r="I39" s="71">
        <v>2845</v>
      </c>
      <c r="J39" s="84">
        <v>0.62133657510842422</v>
      </c>
      <c r="K39" s="84">
        <v>0.58543119722369807</v>
      </c>
      <c r="L39" s="89">
        <v>3.5905377884726142E-2</v>
      </c>
    </row>
    <row r="40" spans="1:12" x14ac:dyDescent="0.4">
      <c r="A40" s="39" t="s">
        <v>108</v>
      </c>
      <c r="B40" s="126">
        <v>2348</v>
      </c>
      <c r="C40" s="126">
        <v>2811</v>
      </c>
      <c r="D40" s="82">
        <v>0.83528993240839555</v>
      </c>
      <c r="E40" s="70">
        <v>-463</v>
      </c>
      <c r="F40" s="126">
        <v>4316</v>
      </c>
      <c r="G40" s="126">
        <v>4320</v>
      </c>
      <c r="H40" s="79">
        <v>0.99907407407407411</v>
      </c>
      <c r="I40" s="71">
        <v>-4</v>
      </c>
      <c r="J40" s="84">
        <v>0.54402224281742351</v>
      </c>
      <c r="K40" s="84">
        <v>0.65069444444444446</v>
      </c>
      <c r="L40" s="89">
        <v>-0.10667220162702096</v>
      </c>
    </row>
    <row r="41" spans="1:12" x14ac:dyDescent="0.4">
      <c r="A41" s="39" t="s">
        <v>107</v>
      </c>
      <c r="B41" s="126">
        <v>9035</v>
      </c>
      <c r="C41" s="126">
        <v>7975</v>
      </c>
      <c r="D41" s="82">
        <v>1.1329153605015674</v>
      </c>
      <c r="E41" s="70">
        <v>1060</v>
      </c>
      <c r="F41" s="126">
        <v>10280</v>
      </c>
      <c r="G41" s="126">
        <v>10290</v>
      </c>
      <c r="H41" s="79">
        <v>0.99902818270165206</v>
      </c>
      <c r="I41" s="71">
        <v>-10</v>
      </c>
      <c r="J41" s="84">
        <v>0.87889105058365757</v>
      </c>
      <c r="K41" s="84">
        <v>0.77502429543245865</v>
      </c>
      <c r="L41" s="89">
        <v>0.10386675515119892</v>
      </c>
    </row>
    <row r="42" spans="1:12" x14ac:dyDescent="0.4">
      <c r="A42" s="45" t="s">
        <v>106</v>
      </c>
      <c r="B42" s="126">
        <v>15484</v>
      </c>
      <c r="C42" s="126">
        <v>17714</v>
      </c>
      <c r="D42" s="82">
        <v>0.87411087275601218</v>
      </c>
      <c r="E42" s="70">
        <v>-2230</v>
      </c>
      <c r="F42" s="126">
        <v>21300</v>
      </c>
      <c r="G42" s="126">
        <v>30079</v>
      </c>
      <c r="H42" s="79">
        <v>0.70813524385784099</v>
      </c>
      <c r="I42" s="71">
        <v>-8779</v>
      </c>
      <c r="J42" s="84">
        <v>0.72694835680751169</v>
      </c>
      <c r="K42" s="84">
        <v>0.58891585491538945</v>
      </c>
      <c r="L42" s="89">
        <v>0.13803250189212224</v>
      </c>
    </row>
    <row r="43" spans="1:12" x14ac:dyDescent="0.4">
      <c r="A43" s="45" t="s">
        <v>105</v>
      </c>
      <c r="B43" s="126">
        <v>8601</v>
      </c>
      <c r="C43" s="126">
        <v>10271</v>
      </c>
      <c r="D43" s="82">
        <v>0.83740628955311069</v>
      </c>
      <c r="E43" s="70">
        <v>-1670</v>
      </c>
      <c r="F43" s="126">
        <v>11419</v>
      </c>
      <c r="G43" s="126">
        <v>14480</v>
      </c>
      <c r="H43" s="79">
        <v>0.7886049723756906</v>
      </c>
      <c r="I43" s="71">
        <v>-3061</v>
      </c>
      <c r="J43" s="84">
        <v>0.75321832034328751</v>
      </c>
      <c r="K43" s="84">
        <v>0.7093232044198895</v>
      </c>
      <c r="L43" s="89">
        <v>4.3895115923398009E-2</v>
      </c>
    </row>
    <row r="44" spans="1:12" x14ac:dyDescent="0.4">
      <c r="A44" s="39" t="s">
        <v>82</v>
      </c>
      <c r="B44" s="126">
        <v>19085</v>
      </c>
      <c r="C44" s="126">
        <v>22607</v>
      </c>
      <c r="D44" s="82">
        <v>0.84420754633520589</v>
      </c>
      <c r="E44" s="70">
        <v>-3522</v>
      </c>
      <c r="F44" s="126">
        <v>32217</v>
      </c>
      <c r="G44" s="126">
        <v>35463</v>
      </c>
      <c r="H44" s="79">
        <v>0.90846798071229173</v>
      </c>
      <c r="I44" s="71">
        <v>-3246</v>
      </c>
      <c r="J44" s="84">
        <v>0.59238911133873418</v>
      </c>
      <c r="K44" s="84">
        <v>0.63748131855736967</v>
      </c>
      <c r="L44" s="89">
        <v>-4.5092207218635494E-2</v>
      </c>
    </row>
    <row r="45" spans="1:12" x14ac:dyDescent="0.4">
      <c r="A45" s="39" t="s">
        <v>83</v>
      </c>
      <c r="B45" s="130">
        <v>12781</v>
      </c>
      <c r="C45" s="126">
        <v>13482</v>
      </c>
      <c r="D45" s="82">
        <v>0.94800474707016769</v>
      </c>
      <c r="E45" s="70">
        <v>-701</v>
      </c>
      <c r="F45" s="130">
        <v>22435</v>
      </c>
      <c r="G45" s="126">
        <v>22284</v>
      </c>
      <c r="H45" s="79">
        <v>1.0067761622688924</v>
      </c>
      <c r="I45" s="71">
        <v>151</v>
      </c>
      <c r="J45" s="84">
        <v>0.56969021618007576</v>
      </c>
      <c r="K45" s="84">
        <v>0.60500807754442654</v>
      </c>
      <c r="L45" s="89">
        <v>-3.5317861364350778E-2</v>
      </c>
    </row>
    <row r="46" spans="1:12" x14ac:dyDescent="0.4">
      <c r="A46" s="39" t="s">
        <v>81</v>
      </c>
      <c r="B46" s="129">
        <v>3600</v>
      </c>
      <c r="C46" s="126">
        <v>3075</v>
      </c>
      <c r="D46" s="82">
        <v>1.1707317073170731</v>
      </c>
      <c r="E46" s="70">
        <v>525</v>
      </c>
      <c r="F46" s="129">
        <v>5400</v>
      </c>
      <c r="G46" s="126">
        <v>5301</v>
      </c>
      <c r="H46" s="79">
        <v>1.0186757215619695</v>
      </c>
      <c r="I46" s="71">
        <v>99</v>
      </c>
      <c r="J46" s="84">
        <v>0.66666666666666663</v>
      </c>
      <c r="K46" s="84">
        <v>0.5800792303338993</v>
      </c>
      <c r="L46" s="89">
        <v>8.6587436332767331E-2</v>
      </c>
    </row>
    <row r="47" spans="1:12" x14ac:dyDescent="0.4">
      <c r="A47" s="39" t="s">
        <v>104</v>
      </c>
      <c r="B47" s="126">
        <v>1486</v>
      </c>
      <c r="C47" s="126">
        <v>1370</v>
      </c>
      <c r="D47" s="82">
        <v>1.0846715328467154</v>
      </c>
      <c r="E47" s="70">
        <v>116</v>
      </c>
      <c r="F47" s="126">
        <v>3320</v>
      </c>
      <c r="G47" s="126">
        <v>3320</v>
      </c>
      <c r="H47" s="79">
        <v>1</v>
      </c>
      <c r="I47" s="71">
        <v>0</v>
      </c>
      <c r="J47" s="84">
        <v>0.44759036144578312</v>
      </c>
      <c r="K47" s="84">
        <v>0.41265060240963858</v>
      </c>
      <c r="L47" s="89">
        <v>3.4939759036144546E-2</v>
      </c>
    </row>
    <row r="48" spans="1:12" x14ac:dyDescent="0.4">
      <c r="A48" s="39" t="s">
        <v>80</v>
      </c>
      <c r="B48" s="124">
        <v>4071</v>
      </c>
      <c r="C48" s="138">
        <v>4578</v>
      </c>
      <c r="D48" s="82">
        <v>0.88925294888597639</v>
      </c>
      <c r="E48" s="70">
        <v>-507</v>
      </c>
      <c r="F48" s="124">
        <v>5400</v>
      </c>
      <c r="G48" s="138">
        <v>5580</v>
      </c>
      <c r="H48" s="79">
        <v>0.967741935483871</v>
      </c>
      <c r="I48" s="71">
        <v>-180</v>
      </c>
      <c r="J48" s="84">
        <v>0.75388888888888894</v>
      </c>
      <c r="K48" s="84">
        <v>0.82043010752688172</v>
      </c>
      <c r="L48" s="89">
        <v>-6.6541218637992783E-2</v>
      </c>
    </row>
    <row r="49" spans="1:12" x14ac:dyDescent="0.4">
      <c r="A49" s="45" t="s">
        <v>78</v>
      </c>
      <c r="B49" s="126">
        <v>2901</v>
      </c>
      <c r="C49" s="126">
        <v>3328</v>
      </c>
      <c r="D49" s="82">
        <v>0.87169471153846156</v>
      </c>
      <c r="E49" s="70">
        <v>-427</v>
      </c>
      <c r="F49" s="126">
        <v>5400</v>
      </c>
      <c r="G49" s="126">
        <v>5580</v>
      </c>
      <c r="H49" s="79">
        <v>0.967741935483871</v>
      </c>
      <c r="I49" s="71">
        <v>-180</v>
      </c>
      <c r="J49" s="84">
        <v>0.53722222222222227</v>
      </c>
      <c r="K49" s="79">
        <v>0.59641577060931905</v>
      </c>
      <c r="L49" s="78">
        <v>-5.9193548387096784E-2</v>
      </c>
    </row>
    <row r="50" spans="1:12" x14ac:dyDescent="0.4">
      <c r="A50" s="39" t="s">
        <v>79</v>
      </c>
      <c r="B50" s="126">
        <v>4370</v>
      </c>
      <c r="C50" s="126">
        <v>4497</v>
      </c>
      <c r="D50" s="82">
        <v>0.97175895041138538</v>
      </c>
      <c r="E50" s="71">
        <v>-127</v>
      </c>
      <c r="F50" s="126">
        <v>5400</v>
      </c>
      <c r="G50" s="126">
        <v>5579</v>
      </c>
      <c r="H50" s="84">
        <v>0.96791539702455642</v>
      </c>
      <c r="I50" s="71">
        <v>-179</v>
      </c>
      <c r="J50" s="84">
        <v>0.80925925925925923</v>
      </c>
      <c r="K50" s="84">
        <v>0.80605843341100558</v>
      </c>
      <c r="L50" s="89">
        <v>3.2008258482536522E-3</v>
      </c>
    </row>
    <row r="51" spans="1:12" x14ac:dyDescent="0.4">
      <c r="A51" s="39" t="s">
        <v>75</v>
      </c>
      <c r="B51" s="126">
        <v>4527</v>
      </c>
      <c r="C51" s="126">
        <v>5315</v>
      </c>
      <c r="D51" s="82">
        <v>0.85174035747883348</v>
      </c>
      <c r="E51" s="71">
        <v>-788</v>
      </c>
      <c r="F51" s="126">
        <v>7162</v>
      </c>
      <c r="G51" s="126">
        <v>7560</v>
      </c>
      <c r="H51" s="84">
        <v>0.94735449735449739</v>
      </c>
      <c r="I51" s="71">
        <v>-398</v>
      </c>
      <c r="J51" s="84">
        <v>0.63208600949455462</v>
      </c>
      <c r="K51" s="84">
        <v>0.70304232804232802</v>
      </c>
      <c r="L51" s="89">
        <v>-7.09563185477734E-2</v>
      </c>
    </row>
    <row r="52" spans="1:12" x14ac:dyDescent="0.4">
      <c r="A52" s="39" t="s">
        <v>77</v>
      </c>
      <c r="B52" s="126">
        <v>1097</v>
      </c>
      <c r="C52" s="126">
        <v>1683</v>
      </c>
      <c r="D52" s="82">
        <v>0.65181224004753413</v>
      </c>
      <c r="E52" s="71">
        <v>-586</v>
      </c>
      <c r="F52" s="126">
        <v>2393</v>
      </c>
      <c r="G52" s="126">
        <v>2720</v>
      </c>
      <c r="H52" s="84">
        <v>0.87977941176470587</v>
      </c>
      <c r="I52" s="71">
        <v>-327</v>
      </c>
      <c r="J52" s="84">
        <v>0.4584203928123694</v>
      </c>
      <c r="K52" s="84">
        <v>0.61875000000000002</v>
      </c>
      <c r="L52" s="89">
        <v>-0.16032960718763062</v>
      </c>
    </row>
    <row r="53" spans="1:12" x14ac:dyDescent="0.4">
      <c r="A53" s="39" t="s">
        <v>76</v>
      </c>
      <c r="B53" s="126">
        <v>2210</v>
      </c>
      <c r="C53" s="126">
        <v>2241</v>
      </c>
      <c r="D53" s="82">
        <v>0.98616688978134759</v>
      </c>
      <c r="E53" s="71">
        <v>-31</v>
      </c>
      <c r="F53" s="126">
        <v>3319</v>
      </c>
      <c r="G53" s="126">
        <v>3320</v>
      </c>
      <c r="H53" s="84">
        <v>0.99969879518072291</v>
      </c>
      <c r="I53" s="71">
        <v>-1</v>
      </c>
      <c r="J53" s="84">
        <v>0.66586321181078634</v>
      </c>
      <c r="K53" s="84">
        <v>0.67500000000000004</v>
      </c>
      <c r="L53" s="89">
        <v>-9.1367881892137071E-3</v>
      </c>
    </row>
    <row r="54" spans="1:12" x14ac:dyDescent="0.4">
      <c r="A54" s="41" t="s">
        <v>103</v>
      </c>
      <c r="B54" s="121">
        <v>1537</v>
      </c>
      <c r="C54" s="121">
        <v>0</v>
      </c>
      <c r="D54" s="86" t="e">
        <v>#DIV/0!</v>
      </c>
      <c r="E54" s="70">
        <v>1537</v>
      </c>
      <c r="F54" s="121">
        <v>2604</v>
      </c>
      <c r="G54" s="121">
        <v>0</v>
      </c>
      <c r="H54" s="79" t="e">
        <v>#DIV/0!</v>
      </c>
      <c r="I54" s="70">
        <v>2604</v>
      </c>
      <c r="J54" s="79">
        <v>0.59024577572964665</v>
      </c>
      <c r="K54" s="79" t="e">
        <v>#DIV/0!</v>
      </c>
      <c r="L54" s="78" t="e">
        <v>#DIV/0!</v>
      </c>
    </row>
    <row r="55" spans="1:12" x14ac:dyDescent="0.4">
      <c r="A55" s="69" t="s">
        <v>102</v>
      </c>
      <c r="B55" s="122">
        <v>1126</v>
      </c>
      <c r="C55" s="122">
        <v>0</v>
      </c>
      <c r="D55" s="88" t="e">
        <v>#DIV/0!</v>
      </c>
      <c r="E55" s="74">
        <v>1126</v>
      </c>
      <c r="F55" s="122">
        <v>1800</v>
      </c>
      <c r="G55" s="122">
        <v>0</v>
      </c>
      <c r="H55" s="88" t="e">
        <v>#DIV/0!</v>
      </c>
      <c r="I55" s="74">
        <v>1800</v>
      </c>
      <c r="J55" s="88">
        <v>0.62555555555555553</v>
      </c>
      <c r="K55" s="88" t="e">
        <v>#DIV/0!</v>
      </c>
      <c r="L55" s="87" t="e">
        <v>#DIV/0!</v>
      </c>
    </row>
    <row r="56" spans="1:12" x14ac:dyDescent="0.4">
      <c r="A56" s="38" t="s">
        <v>101</v>
      </c>
      <c r="B56" s="202">
        <v>343</v>
      </c>
      <c r="C56" s="202">
        <v>0</v>
      </c>
      <c r="D56" s="82" t="e">
        <v>#DIV/0!</v>
      </c>
      <c r="E56" s="83">
        <v>343</v>
      </c>
      <c r="F56" s="202">
        <v>590</v>
      </c>
      <c r="G56" s="202">
        <v>0</v>
      </c>
      <c r="H56" s="82" t="e">
        <v>#DIV/0!</v>
      </c>
      <c r="I56" s="83">
        <v>590</v>
      </c>
      <c r="J56" s="82">
        <v>0.58135593220338988</v>
      </c>
      <c r="K56" s="82" t="e">
        <v>#DIV/0!</v>
      </c>
      <c r="L56" s="81" t="e">
        <v>#DIV/0!</v>
      </c>
    </row>
    <row r="57" spans="1:12" x14ac:dyDescent="0.4">
      <c r="A57" s="34" t="s">
        <v>100</v>
      </c>
      <c r="B57" s="201">
        <v>783</v>
      </c>
      <c r="C57" s="201">
        <v>0</v>
      </c>
      <c r="D57" s="82" t="e">
        <v>#DIV/0!</v>
      </c>
      <c r="E57" s="71">
        <v>783</v>
      </c>
      <c r="F57" s="201">
        <v>1210</v>
      </c>
      <c r="G57" s="201">
        <v>0</v>
      </c>
      <c r="H57" s="84" t="e">
        <v>#DIV/0!</v>
      </c>
      <c r="I57" s="71">
        <v>1210</v>
      </c>
      <c r="J57" s="84">
        <v>0.64710743801652892</v>
      </c>
      <c r="K57" s="84" t="e">
        <v>#DIV/0!</v>
      </c>
      <c r="L57" s="89" t="e">
        <v>#DIV/0!</v>
      </c>
    </row>
    <row r="58" spans="1:12" x14ac:dyDescent="0.4">
      <c r="A58" s="66" t="s">
        <v>93</v>
      </c>
      <c r="B58" s="155"/>
      <c r="C58" s="155"/>
      <c r="D58" s="153"/>
      <c r="E58" s="154"/>
      <c r="F58" s="155"/>
      <c r="G58" s="155"/>
      <c r="H58" s="153"/>
      <c r="I58" s="154"/>
      <c r="J58" s="153"/>
      <c r="K58" s="153"/>
      <c r="L58" s="152"/>
    </row>
    <row r="59" spans="1:12" x14ac:dyDescent="0.4">
      <c r="A59" s="113" t="s">
        <v>99</v>
      </c>
      <c r="B59" s="181"/>
      <c r="C59" s="180"/>
      <c r="D59" s="179"/>
      <c r="E59" s="178"/>
      <c r="F59" s="181"/>
      <c r="G59" s="180"/>
      <c r="H59" s="179"/>
      <c r="I59" s="178"/>
      <c r="J59" s="177"/>
      <c r="K59" s="177"/>
      <c r="L59" s="176"/>
    </row>
    <row r="60" spans="1:12" s="28" customFormat="1" x14ac:dyDescent="0.4">
      <c r="A60" s="34" t="s">
        <v>98</v>
      </c>
      <c r="B60" s="106"/>
      <c r="C60" s="105"/>
      <c r="D60" s="104"/>
      <c r="E60" s="103"/>
      <c r="F60" s="106"/>
      <c r="G60" s="105"/>
      <c r="H60" s="104"/>
      <c r="I60" s="103"/>
      <c r="J60" s="102"/>
      <c r="K60" s="102"/>
      <c r="L60" s="101"/>
    </row>
    <row r="61" spans="1:12" x14ac:dyDescent="0.4">
      <c r="A61" s="28" t="s">
        <v>97</v>
      </c>
      <c r="C61" s="31"/>
      <c r="E61" s="62"/>
      <c r="G61" s="31"/>
      <c r="I61" s="62"/>
      <c r="K61" s="31"/>
    </row>
    <row r="62" spans="1:12" x14ac:dyDescent="0.4">
      <c r="A62" s="28" t="s">
        <v>96</v>
      </c>
      <c r="C62" s="31"/>
      <c r="E62" s="62"/>
      <c r="G62" s="31"/>
      <c r="I62" s="62"/>
      <c r="K62" s="31"/>
    </row>
    <row r="63" spans="1:12" s="28" customFormat="1" x14ac:dyDescent="0.4">
      <c r="A63" s="28" t="s">
        <v>95</v>
      </c>
      <c r="B63" s="29"/>
      <c r="C63" s="29"/>
      <c r="F63" s="29"/>
      <c r="G63" s="29"/>
      <c r="J63" s="29"/>
      <c r="K63" s="2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1'!A1" display="'h21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 xml:space="preserve">&amp;C&amp;16 2009年5月（上旬～中旬）航空旅客輸送実績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h21</vt:lpstr>
      <vt:lpstr>４月(月間)</vt:lpstr>
      <vt:lpstr>４月(上旬)</vt:lpstr>
      <vt:lpstr>４月(中旬)</vt:lpstr>
      <vt:lpstr>４月(下旬)</vt:lpstr>
      <vt:lpstr>５月(月間)</vt:lpstr>
      <vt:lpstr>５月(上旬)</vt:lpstr>
      <vt:lpstr>５月(中旬)</vt:lpstr>
      <vt:lpstr>５月(下旬)</vt:lpstr>
      <vt:lpstr>６月(月間)</vt:lpstr>
      <vt:lpstr>６月(上旬)</vt:lpstr>
      <vt:lpstr>６月(中旬)</vt:lpstr>
      <vt:lpstr>６月(下旬)</vt:lpstr>
      <vt:lpstr>７月(月間)</vt:lpstr>
      <vt:lpstr>７月(上旬)</vt:lpstr>
      <vt:lpstr>７月(中旬)</vt:lpstr>
      <vt:lpstr>７月(下旬)</vt:lpstr>
      <vt:lpstr>８月(月間)</vt:lpstr>
      <vt:lpstr>８月(上旬)</vt:lpstr>
      <vt:lpstr>８月(中旬)</vt:lpstr>
      <vt:lpstr>８月(下旬)</vt:lpstr>
      <vt:lpstr>９月(月間)</vt:lpstr>
      <vt:lpstr>９月(上旬)</vt:lpstr>
      <vt:lpstr>９月(中旬)</vt:lpstr>
      <vt:lpstr>９月(下旬)</vt:lpstr>
      <vt:lpstr>10月(月間)</vt:lpstr>
      <vt:lpstr>10月(上旬)</vt:lpstr>
      <vt:lpstr>10月(中旬)</vt:lpstr>
      <vt:lpstr>10月(下旬)</vt:lpstr>
      <vt:lpstr>11月(月間)</vt:lpstr>
      <vt:lpstr>11月(上旬)</vt:lpstr>
      <vt:lpstr>11月(中旬)</vt:lpstr>
      <vt:lpstr>11月(下旬)</vt:lpstr>
      <vt:lpstr>12月(月間)</vt:lpstr>
      <vt:lpstr>12月(上旬)</vt:lpstr>
      <vt:lpstr>12月(中旬)</vt:lpstr>
      <vt:lpstr>12月(下旬)</vt:lpstr>
      <vt:lpstr>１月(月間)</vt:lpstr>
      <vt:lpstr>１月(上旬)</vt:lpstr>
      <vt:lpstr>１月(中旬)</vt:lpstr>
      <vt:lpstr>１月(下旬)</vt:lpstr>
      <vt:lpstr>２月(月間)</vt:lpstr>
      <vt:lpstr>２月(上旬)</vt:lpstr>
      <vt:lpstr>２月(中旬)</vt:lpstr>
      <vt:lpstr>２月(下旬)</vt:lpstr>
      <vt:lpstr>３月(月間)</vt:lpstr>
      <vt:lpstr>３月(上旬)</vt:lpstr>
      <vt:lpstr>３月(中旬)</vt:lpstr>
      <vt:lpstr>３月(下旬)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2024-01-10T02:41:36Z</dcterms:modified>
</cp:coreProperties>
</file>