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fsvnas01\share\保健医療部\ワクチン・検査推進課\@@検査支援班\11_緊急包括支援交付金事業\R5_02外来対応病院確保事業\00R5年度外来対応医療機関確保事業\R051004新型コロナウイルス感染症外来対応医療機関確保事業補助金交付要綱（改正）起案\01_04_02様式\03 変更交付申請（様式第２号）\"/>
    </mc:Choice>
  </mc:AlternateContent>
  <bookViews>
    <workbookView xWindow="0" yWindow="0" windowWidth="25200" windowHeight="11760" tabRatio="879"/>
  </bookViews>
  <sheets>
    <sheet name="別紙１" sheetId="1" r:id="rId1"/>
    <sheet name="別紙２" sheetId="14" r:id="rId2"/>
    <sheet name="別紙３" sheetId="15" r:id="rId3"/>
    <sheet name="別紙２ (記入例)" sheetId="16" r:id="rId4"/>
  </sheets>
  <externalReferences>
    <externalReference r:id="rId5"/>
  </externalReferences>
  <definedNames>
    <definedName name="_Key1" localSheetId="1" hidden="1">#REF!</definedName>
    <definedName name="_Key1" localSheetId="3" hidden="1">#REF!</definedName>
    <definedName name="_Key1" localSheetId="2" hidden="1">#REF!</definedName>
    <definedName name="_Key1"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1" hidden="1">#REF!</definedName>
    <definedName name="_Sort" localSheetId="3" hidden="1">#REF!</definedName>
    <definedName name="_Sort" localSheetId="2" hidden="1">#REF!</definedName>
    <definedName name="_Sort" hidden="1">#REF!</definedName>
    <definedName name="a" localSheetId="1" hidden="1">#REF!</definedName>
    <definedName name="a" localSheetId="3" hidden="1">#REF!</definedName>
    <definedName name="a" hidden="1">#REF!</definedName>
    <definedName name="_xlnm.Print_Area" localSheetId="0">別紙１!$A$1:$F$35</definedName>
    <definedName name="_xlnm.Print_Area" localSheetId="1">別紙２!$A$1:$Q$20</definedName>
    <definedName name="_xlnm.Print_Area" localSheetId="3">'別紙２ (記入例)'!$A$1:$Q$20</definedName>
    <definedName name="_xlnm.Print_Area" localSheetId="2">別紙３!$A$1:$H$32</definedName>
    <definedName name="_xlnm.Print_Titles" localSheetId="1">別紙２!$1:$7</definedName>
    <definedName name="_xlnm.Print_Titles" localSheetId="3">'別紙２ (記入例)'!$1:$7</definedName>
    <definedName name="Z_E8919B86_519A_43F0_9455_B4C12BFFCEFB_.wvu.PrintArea" localSheetId="0" hidden="1">別紙１!$A$1:$F$35</definedName>
    <definedName name="Z_E8919B86_519A_43F0_9455_B4C12BFFCEFB_.wvu.PrintArea" localSheetId="1" hidden="1">別紙２!$A$1:$Q$20</definedName>
    <definedName name="Z_E8919B86_519A_43F0_9455_B4C12BFFCEFB_.wvu.PrintArea" localSheetId="3" hidden="1">'別紙２ (記入例)'!$A$1:$Q$20</definedName>
    <definedName name="Z_E8919B86_519A_43F0_9455_B4C12BFFCEFB_.wvu.PrintArea" localSheetId="2" hidden="1">別紙３!$A$1:$H$32</definedName>
    <definedName name="Z_E8919B86_519A_43F0_9455_B4C12BFFCEFB_.wvu.PrintTitles" localSheetId="1" hidden="1">別紙２!$1:$7</definedName>
    <definedName name="Z_E8919B86_519A_43F0_9455_B4C12BFFCEFB_.wvu.PrintTitles" localSheetId="3" hidden="1">'別紙２ (記入例)'!$1:$7</definedName>
    <definedName name="帰国者・接触者外来等" localSheetId="1">別紙２!$F$31:$F$40</definedName>
    <definedName name="帰国者・接触者外来等" localSheetId="3">'別紙２ (記入例)'!$F$31:$F$40</definedName>
    <definedName name="帰国者・接触者外来等">#REF!</definedName>
    <definedName name="救急・周産期・小児医療" localSheetId="1">別紙２!$I$31:$I$40</definedName>
    <definedName name="救急・周産期・小児医療" localSheetId="3">'別紙２ (記入例)'!$I$31:$I$40</definedName>
    <definedName name="救急・周産期・小児医療">#REF!</definedName>
    <definedName name="検査機関等" localSheetId="1">別紙２!$G$31:$G$40</definedName>
    <definedName name="検査機関等" localSheetId="3">'別紙２ (記入例)'!$G$31:$G$40</definedName>
    <definedName name="検査機関等">#REF!</definedName>
    <definedName name="重点医療機関等" localSheetId="1">別紙２!$H$31:$H$40</definedName>
    <definedName name="重点医療機関等" localSheetId="3">'別紙２ (記入例)'!$H$31:$H$40</definedName>
    <definedName name="重点医療機関等">#REF!</definedName>
    <definedName name="入院医療機関" localSheetId="1">別紙２!$E$31:$E$40</definedName>
    <definedName name="入院医療機関" localSheetId="3">'別紙２ (記入例)'!$E$31:$E$40</definedName>
    <definedName name="入院医療機関">#REF!</definedName>
  </definedNames>
  <calcPr calcId="162913"/>
  <customWorkbookViews>
    <customWorkbookView name="沖縄県 - 個人用ビュー" guid="{E8919B86-519A-43F0-9455-B4C12BFFCEFB}" mergeInterval="0" personalView="1" maximized="1" xWindow="-1928" yWindow="-8" windowWidth="1936" windowHeight="1066" tabRatio="8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6" l="1"/>
  <c r="I17" i="14"/>
  <c r="F17" i="16"/>
  <c r="F29" i="15"/>
  <c r="E29" i="15"/>
  <c r="D29" i="15"/>
  <c r="F4" i="15"/>
  <c r="F17" i="14"/>
  <c r="J4" i="14"/>
  <c r="E47" i="16" l="1"/>
  <c r="E45" i="16"/>
  <c r="E44" i="16"/>
  <c r="E43" i="16"/>
  <c r="F16" i="16"/>
  <c r="I16" i="16" s="1"/>
  <c r="I15" i="16"/>
  <c r="F15" i="16"/>
  <c r="F14" i="16"/>
  <c r="I14" i="16" s="1"/>
  <c r="I13" i="16"/>
  <c r="F13" i="16"/>
  <c r="F12" i="16"/>
  <c r="I12" i="16" s="1"/>
  <c r="F11" i="16"/>
  <c r="I11" i="16" s="1"/>
  <c r="F10" i="16"/>
  <c r="I10" i="16" s="1"/>
  <c r="F9" i="16"/>
  <c r="I9" i="16" s="1"/>
  <c r="F8" i="16"/>
  <c r="J4" i="16"/>
  <c r="D4" i="15"/>
  <c r="E47" i="14"/>
  <c r="E45" i="14"/>
  <c r="E44" i="14"/>
  <c r="E43" i="14"/>
  <c r="F16" i="14"/>
  <c r="I16" i="14" s="1"/>
  <c r="F15" i="14"/>
  <c r="I15" i="14" s="1"/>
  <c r="F14" i="14"/>
  <c r="I14" i="14" s="1"/>
  <c r="F13" i="14"/>
  <c r="I13" i="14" s="1"/>
  <c r="F12" i="14"/>
  <c r="I12" i="14" s="1"/>
  <c r="F11" i="14"/>
  <c r="I11" i="14" s="1"/>
  <c r="F10" i="14"/>
  <c r="I10" i="14" s="1"/>
  <c r="F9" i="14"/>
  <c r="I9" i="14" s="1"/>
  <c r="F8" i="14"/>
  <c r="I8" i="16" l="1"/>
  <c r="I8" i="14"/>
</calcChain>
</file>

<file path=xl/sharedStrings.xml><?xml version="1.0" encoding="utf-8"?>
<sst xmlns="http://schemas.openxmlformats.org/spreadsheetml/2006/main" count="132" uniqueCount="75">
  <si>
    <t xml:space="preserve">      </t>
  </si>
  <si>
    <t>担当部署</t>
    <rPh sb="0" eb="2">
      <t>タントウ</t>
    </rPh>
    <rPh sb="2" eb="4">
      <t>ブショ</t>
    </rPh>
    <phoneticPr fontId="7"/>
  </si>
  <si>
    <t>担当者名</t>
    <rPh sb="0" eb="4">
      <t>タントウシャメイ</t>
    </rPh>
    <phoneticPr fontId="7"/>
  </si>
  <si>
    <t>連絡先（TEL）</t>
    <rPh sb="0" eb="3">
      <t>レンラクサキ</t>
    </rPh>
    <phoneticPr fontId="7"/>
  </si>
  <si>
    <t>別紙１</t>
    <rPh sb="0" eb="2">
      <t>ベッシ</t>
    </rPh>
    <phoneticPr fontId="7"/>
  </si>
  <si>
    <t>数量</t>
    <rPh sb="0" eb="2">
      <t>スウリョウ</t>
    </rPh>
    <phoneticPr fontId="7"/>
  </si>
  <si>
    <t>対象設備</t>
    <rPh sb="0" eb="2">
      <t>タイショウ</t>
    </rPh>
    <rPh sb="2" eb="4">
      <t>セツビ</t>
    </rPh>
    <phoneticPr fontId="3"/>
  </si>
  <si>
    <t>施設名</t>
    <rPh sb="0" eb="2">
      <t>シセツ</t>
    </rPh>
    <rPh sb="2" eb="3">
      <t>メイ</t>
    </rPh>
    <phoneticPr fontId="7"/>
  </si>
  <si>
    <t>設備名称</t>
    <rPh sb="0" eb="2">
      <t>セツビ</t>
    </rPh>
    <rPh sb="2" eb="4">
      <t>メイショウ</t>
    </rPh>
    <phoneticPr fontId="7"/>
  </si>
  <si>
    <t>備考</t>
    <rPh sb="0" eb="2">
      <t>ビコウ</t>
    </rPh>
    <phoneticPr fontId="7"/>
  </si>
  <si>
    <t>合計額</t>
    <rPh sb="0" eb="2">
      <t>ゴウケイ</t>
    </rPh>
    <rPh sb="2" eb="3">
      <t>ガク</t>
    </rPh>
    <phoneticPr fontId="7"/>
  </si>
  <si>
    <t>設置主体（法人）名</t>
    <rPh sb="0" eb="2">
      <t>セッチ</t>
    </rPh>
    <rPh sb="2" eb="4">
      <t>シュタイ</t>
    </rPh>
    <rPh sb="5" eb="7">
      <t>ホウジン</t>
    </rPh>
    <rPh sb="8" eb="9">
      <t>メイ</t>
    </rPh>
    <phoneticPr fontId="7"/>
  </si>
  <si>
    <t>　　有　（金額：　　　　　　　　　　円）</t>
    <rPh sb="2" eb="3">
      <t>アリ</t>
    </rPh>
    <rPh sb="5" eb="7">
      <t>キンガク</t>
    </rPh>
    <rPh sb="18" eb="19">
      <t>エン</t>
    </rPh>
    <phoneticPr fontId="7"/>
  </si>
  <si>
    <t>無</t>
    <phoneticPr fontId="3"/>
  </si>
  <si>
    <t>施設名</t>
    <rPh sb="0" eb="3">
      <t>シセツメイ</t>
    </rPh>
    <phoneticPr fontId="3"/>
  </si>
  <si>
    <t>選定額
（Ｃ）</t>
    <rPh sb="0" eb="2">
      <t>センテイ</t>
    </rPh>
    <rPh sb="2" eb="3">
      <t>ガク</t>
    </rPh>
    <phoneticPr fontId="7"/>
  </si>
  <si>
    <t xml:space="preserve">代表者　職・氏名 </t>
    <rPh sb="4" eb="5">
      <t>ショク</t>
    </rPh>
    <rPh sb="6" eb="8">
      <t>シメイ</t>
    </rPh>
    <phoneticPr fontId="7"/>
  </si>
  <si>
    <t>eメールアドレス</t>
    <phoneticPr fontId="7"/>
  </si>
  <si>
    <t>（注）１　「数量」については、知事が必要と認めた数を記入すること</t>
    <rPh sb="1" eb="2">
      <t>チュウ</t>
    </rPh>
    <rPh sb="6" eb="8">
      <t>スウリョウ</t>
    </rPh>
    <rPh sb="15" eb="17">
      <t>チジ</t>
    </rPh>
    <rPh sb="18" eb="20">
      <t>ヒツヨウ</t>
    </rPh>
    <rPh sb="21" eb="22">
      <t>ミト</t>
    </rPh>
    <rPh sb="24" eb="25">
      <t>カズ</t>
    </rPh>
    <rPh sb="26" eb="28">
      <t>キニュウ</t>
    </rPh>
    <phoneticPr fontId="3"/>
  </si>
  <si>
    <t>別紙２</t>
    <rPh sb="0" eb="2">
      <t>ベッシ</t>
    </rPh>
    <phoneticPr fontId="7"/>
  </si>
  <si>
    <t>別紙３</t>
    <rPh sb="0" eb="2">
      <t>ベッシ</t>
    </rPh>
    <phoneticPr fontId="7"/>
  </si>
  <si>
    <t>　１　整備概要</t>
    <rPh sb="3" eb="5">
      <t>セイビ</t>
    </rPh>
    <rPh sb="5" eb="7">
      <t>ガイヨウ</t>
    </rPh>
    <phoneticPr fontId="7"/>
  </si>
  <si>
    <t>　　　２　「選定額」欄は、別紙２の「選定額」欄を合計した後、1,000円未満を切り捨てた額を記入すること</t>
    <rPh sb="6" eb="8">
      <t>センテイ</t>
    </rPh>
    <rPh sb="8" eb="9">
      <t>ガク</t>
    </rPh>
    <rPh sb="10" eb="11">
      <t>ラン</t>
    </rPh>
    <phoneticPr fontId="3"/>
  </si>
  <si>
    <t>単価
（税込）</t>
    <rPh sb="0" eb="2">
      <t>タンカ</t>
    </rPh>
    <rPh sb="4" eb="6">
      <t>ゼイコ</t>
    </rPh>
    <phoneticPr fontId="7"/>
  </si>
  <si>
    <t>医療機関名</t>
    <rPh sb="0" eb="2">
      <t>イリョウ</t>
    </rPh>
    <rPh sb="2" eb="5">
      <t>キカンメイ</t>
    </rPh>
    <phoneticPr fontId="7"/>
  </si>
  <si>
    <t>・別紙３「経費所要額内訳書」</t>
    <phoneticPr fontId="3"/>
  </si>
  <si>
    <t>年</t>
    <rPh sb="0" eb="1">
      <t>ネン</t>
    </rPh>
    <phoneticPr fontId="3"/>
  </si>
  <si>
    <t>月</t>
    <rPh sb="0" eb="1">
      <t>ゲツ</t>
    </rPh>
    <phoneticPr fontId="3"/>
  </si>
  <si>
    <t>日</t>
    <rPh sb="0" eb="1">
      <t>ヒ</t>
    </rPh>
    <phoneticPr fontId="3"/>
  </si>
  <si>
    <t>実支出額（円）</t>
    <rPh sb="0" eb="1">
      <t>ジツ</t>
    </rPh>
    <rPh sb="1" eb="3">
      <t>シシュツ</t>
    </rPh>
    <rPh sb="5" eb="6">
      <t>エン</t>
    </rPh>
    <phoneticPr fontId="7"/>
  </si>
  <si>
    <t>基準額（円）</t>
    <rPh sb="0" eb="3">
      <t>キジュンガク</t>
    </rPh>
    <rPh sb="4" eb="5">
      <t>エン</t>
    </rPh>
    <phoneticPr fontId="7"/>
  </si>
  <si>
    <t>事業期間（開始-完了）</t>
    <rPh sb="0" eb="2">
      <t>ジギョウ</t>
    </rPh>
    <rPh sb="2" eb="4">
      <t>キカン</t>
    </rPh>
    <rPh sb="5" eb="7">
      <t>カイシ</t>
    </rPh>
    <rPh sb="8" eb="10">
      <t>カンリョウ</t>
    </rPh>
    <phoneticPr fontId="3"/>
  </si>
  <si>
    <t>　　　２　「選定額（Ｃ）」については、（Ａ）と（Ｂ）のうち、低い額を記載すること。</t>
    <phoneticPr fontId="3"/>
  </si>
  <si>
    <t>形式、規格等</t>
    <rPh sb="5" eb="6">
      <t>トウ</t>
    </rPh>
    <phoneticPr fontId="3"/>
  </si>
  <si>
    <t>基準額</t>
    <rPh sb="0" eb="3">
      <t>キジュンガク</t>
    </rPh>
    <phoneticPr fontId="3"/>
  </si>
  <si>
    <t>事業区分</t>
    <rPh sb="0" eb="2">
      <t>ジギョウ</t>
    </rPh>
    <rPh sb="2" eb="4">
      <t>クブン</t>
    </rPh>
    <phoneticPr fontId="3"/>
  </si>
  <si>
    <t>対象機器</t>
    <rPh sb="0" eb="2">
      <t>タイショウ</t>
    </rPh>
    <rPh sb="2" eb="4">
      <t>キキ</t>
    </rPh>
    <phoneticPr fontId="3"/>
  </si>
  <si>
    <t>（注）１　「事業期間」について、開始は契約や発注日、完了は納品日をそれぞれ記載すること。</t>
    <rPh sb="6" eb="8">
      <t>ジギョウ</t>
    </rPh>
    <rPh sb="8" eb="10">
      <t>キカン</t>
    </rPh>
    <rPh sb="16" eb="18">
      <t>カイシ</t>
    </rPh>
    <rPh sb="22" eb="24">
      <t>ハッチュウ</t>
    </rPh>
    <rPh sb="24" eb="25">
      <t>ビ</t>
    </rPh>
    <rPh sb="26" eb="28">
      <t>カンリョウ</t>
    </rPh>
    <rPh sb="29" eb="31">
      <t>ノウヒン</t>
    </rPh>
    <rPh sb="31" eb="32">
      <t>ビ</t>
    </rPh>
    <phoneticPr fontId="7"/>
  </si>
  <si>
    <t>　４　当該事業に係る寄付金その他の収入の有無</t>
    <rPh sb="3" eb="5">
      <t>トウガイ</t>
    </rPh>
    <rPh sb="5" eb="7">
      <t>ジギョウ</t>
    </rPh>
    <rPh sb="8" eb="9">
      <t>カカ</t>
    </rPh>
    <rPh sb="10" eb="13">
      <t>キフキン</t>
    </rPh>
    <rPh sb="15" eb="16">
      <t>タ</t>
    </rPh>
    <rPh sb="17" eb="19">
      <t>シュウニュウ</t>
    </rPh>
    <rPh sb="20" eb="22">
      <t>ウム</t>
    </rPh>
    <phoneticPr fontId="7"/>
  </si>
  <si>
    <t>　５　添付書類</t>
    <rPh sb="3" eb="5">
      <t>テンプ</t>
    </rPh>
    <rPh sb="5" eb="7">
      <t>ショルイ</t>
    </rPh>
    <phoneticPr fontId="3"/>
  </si>
  <si>
    <t>　２　事業区分</t>
    <rPh sb="3" eb="5">
      <t>ジギョウ</t>
    </rPh>
    <rPh sb="5" eb="7">
      <t>クブン</t>
    </rPh>
    <phoneticPr fontId="3"/>
  </si>
  <si>
    <t>・その他必要と認める書類（見積書、発注書、契約書等証憑類）</t>
    <rPh sb="13" eb="16">
      <t>ミツモリショ</t>
    </rPh>
    <rPh sb="21" eb="24">
      <t>ケイヤクショ</t>
    </rPh>
    <rPh sb="24" eb="25">
      <t>トウ</t>
    </rPh>
    <rPh sb="25" eb="28">
      <t>ショウヒョウルイ</t>
    </rPh>
    <phoneticPr fontId="3"/>
  </si>
  <si>
    <t>新型コロナウイルス感染症患者等入院医療機関設備整備事業</t>
    <rPh sb="0" eb="2">
      <t>シンガタ</t>
    </rPh>
    <rPh sb="9" eb="12">
      <t>カンセンショウ</t>
    </rPh>
    <rPh sb="12" eb="14">
      <t>カンジャ</t>
    </rPh>
    <rPh sb="14" eb="15">
      <t>トウ</t>
    </rPh>
    <rPh sb="15" eb="17">
      <t>ニュウイン</t>
    </rPh>
    <rPh sb="17" eb="19">
      <t>イリョウ</t>
    </rPh>
    <rPh sb="19" eb="21">
      <t>キカン</t>
    </rPh>
    <rPh sb="21" eb="23">
      <t>セツビ</t>
    </rPh>
    <rPh sb="23" eb="25">
      <t>セイビ</t>
    </rPh>
    <rPh sb="25" eb="27">
      <t>ジギョウ</t>
    </rPh>
    <phoneticPr fontId="3"/>
  </si>
  <si>
    <t>新規・更新</t>
    <rPh sb="0" eb="2">
      <t>シンキ</t>
    </rPh>
    <rPh sb="3" eb="5">
      <t>コウシン</t>
    </rPh>
    <phoneticPr fontId="3"/>
  </si>
  <si>
    <r>
      <t xml:space="preserve">概要説明
</t>
    </r>
    <r>
      <rPr>
        <sz val="9"/>
        <color theme="1"/>
        <rFont val="ＭＳ ゴシック"/>
        <family val="3"/>
        <charset val="128"/>
      </rPr>
      <t>（整備理由、使用用途、更新の場合は更新しなければならない理由　等）</t>
    </r>
    <rPh sb="0" eb="2">
      <t>ガイヨウ</t>
    </rPh>
    <rPh sb="2" eb="4">
      <t>セツメイ</t>
    </rPh>
    <rPh sb="6" eb="8">
      <t>セイビ</t>
    </rPh>
    <rPh sb="8" eb="10">
      <t>リユウ</t>
    </rPh>
    <rPh sb="11" eb="13">
      <t>シヨウ</t>
    </rPh>
    <rPh sb="13" eb="15">
      <t>ヨウト</t>
    </rPh>
    <rPh sb="16" eb="18">
      <t>コウシン</t>
    </rPh>
    <rPh sb="19" eb="21">
      <t>バアイ</t>
    </rPh>
    <rPh sb="22" eb="24">
      <t>コウシン</t>
    </rPh>
    <rPh sb="33" eb="35">
      <t>リユウ</t>
    </rPh>
    <rPh sb="36" eb="37">
      <t>トウ</t>
    </rPh>
    <phoneticPr fontId="3"/>
  </si>
  <si>
    <t>○○○○</t>
  </si>
  <si>
    <t>△△△△</t>
  </si>
  <si>
    <t>××××</t>
  </si>
  <si>
    <t>金額
（Ａ）</t>
    <rPh sb="0" eb="2">
      <t>キンガク</t>
    </rPh>
    <phoneticPr fontId="7"/>
  </si>
  <si>
    <t>金額
（Ｂ）</t>
    <rPh sb="0" eb="2">
      <t>キンガク</t>
    </rPh>
    <phoneticPr fontId="7"/>
  </si>
  <si>
    <t>事業実施計画書（変更）</t>
    <rPh sb="0" eb="2">
      <t>ジギョウ</t>
    </rPh>
    <rPh sb="2" eb="4">
      <t>ジッシ</t>
    </rPh>
    <rPh sb="4" eb="6">
      <t>ケイカク</t>
    </rPh>
    <rPh sb="6" eb="7">
      <t>ショ</t>
    </rPh>
    <rPh sb="8" eb="10">
      <t>ヘンコウ</t>
    </rPh>
    <phoneticPr fontId="7"/>
  </si>
  <si>
    <t>設備整備計画書（変更）</t>
    <rPh sb="0" eb="2">
      <t>セツビ</t>
    </rPh>
    <rPh sb="2" eb="4">
      <t>セイビ</t>
    </rPh>
    <rPh sb="4" eb="6">
      <t>ケイカク</t>
    </rPh>
    <rPh sb="6" eb="7">
      <t>ショ</t>
    </rPh>
    <rPh sb="8" eb="10">
      <t>ヘンコウ</t>
    </rPh>
    <phoneticPr fontId="7"/>
  </si>
  <si>
    <t>経費所要額内訳書（変更）</t>
    <rPh sb="0" eb="2">
      <t>ケイヒ</t>
    </rPh>
    <rPh sb="7" eb="8">
      <t>ショ</t>
    </rPh>
    <rPh sb="9" eb="11">
      <t>ヘンコウ</t>
    </rPh>
    <phoneticPr fontId="7"/>
  </si>
  <si>
    <t>　別紙２「設備等整備計画書」、別紙３「経費所要額内訳書」のとおり。</t>
    <rPh sb="1" eb="3">
      <t>ベッシ</t>
    </rPh>
    <rPh sb="5" eb="7">
      <t>セツビ</t>
    </rPh>
    <rPh sb="7" eb="8">
      <t>トウ</t>
    </rPh>
    <rPh sb="8" eb="10">
      <t>セイビ</t>
    </rPh>
    <rPh sb="10" eb="13">
      <t>ケイカクショ</t>
    </rPh>
    <rPh sb="15" eb="17">
      <t>ベッシ</t>
    </rPh>
    <rPh sb="19" eb="21">
      <t>ケイヒ</t>
    </rPh>
    <rPh sb="21" eb="24">
      <t>ショヨウガク</t>
    </rPh>
    <rPh sb="24" eb="27">
      <t>ウチワケショ</t>
    </rPh>
    <phoneticPr fontId="7"/>
  </si>
  <si>
    <t>　３　整備した設備等の内容</t>
    <rPh sb="3" eb="5">
      <t>セイビ</t>
    </rPh>
    <rPh sb="7" eb="9">
      <t>セツビ</t>
    </rPh>
    <rPh sb="9" eb="10">
      <t>トウ</t>
    </rPh>
    <rPh sb="11" eb="13">
      <t>ナイヨウ</t>
    </rPh>
    <phoneticPr fontId="7"/>
  </si>
  <si>
    <t>・別紙２「設備等整備計画書」</t>
    <rPh sb="7" eb="8">
      <t>トウ</t>
    </rPh>
    <rPh sb="8" eb="10">
      <t>セイビ</t>
    </rPh>
    <rPh sb="10" eb="13">
      <t>ケイカクショ</t>
    </rPh>
    <phoneticPr fontId="3"/>
  </si>
  <si>
    <t>外来対応医療機関</t>
    <rPh sb="0" eb="4">
      <t>ガイライタイオウ</t>
    </rPh>
    <rPh sb="4" eb="6">
      <t>イリョウ</t>
    </rPh>
    <rPh sb="6" eb="8">
      <t>キカン</t>
    </rPh>
    <phoneticPr fontId="3"/>
  </si>
  <si>
    <t>合計</t>
    <rPh sb="0" eb="2">
      <t>ゴウケイ</t>
    </rPh>
    <phoneticPr fontId="3"/>
  </si>
  <si>
    <t>－</t>
    <phoneticPr fontId="3"/>
  </si>
  <si>
    <t>外来対応医療機関</t>
    <rPh sb="0" eb="2">
      <t>ガイライ</t>
    </rPh>
    <rPh sb="2" eb="4">
      <t>タイオウ</t>
    </rPh>
    <rPh sb="4" eb="6">
      <t>イリョウ</t>
    </rPh>
    <rPh sb="6" eb="8">
      <t>キカン</t>
    </rPh>
    <phoneticPr fontId="3"/>
  </si>
  <si>
    <t>患者案内のための看板の設置料</t>
    <phoneticPr fontId="3"/>
  </si>
  <si>
    <t>ホームページ上に外来対応医療機関であることを明記するための改修費</t>
    <rPh sb="6" eb="7">
      <t>ジョウ</t>
    </rPh>
    <rPh sb="8" eb="10">
      <t>ガイライ</t>
    </rPh>
    <rPh sb="10" eb="12">
      <t>タイオウ</t>
    </rPh>
    <rPh sb="12" eb="14">
      <t>イリョウ</t>
    </rPh>
    <rPh sb="14" eb="16">
      <t>キカン</t>
    </rPh>
    <rPh sb="22" eb="24">
      <t>メイキ</t>
    </rPh>
    <rPh sb="29" eb="32">
      <t>カイシュウヒ</t>
    </rPh>
    <phoneticPr fontId="3"/>
  </si>
  <si>
    <t>換気設備設置のための軽微な改修等の修繕費</t>
    <rPh sb="0" eb="2">
      <t>カンキ</t>
    </rPh>
    <rPh sb="2" eb="4">
      <t>セツビ</t>
    </rPh>
    <rPh sb="4" eb="6">
      <t>セッチ</t>
    </rPh>
    <rPh sb="10" eb="12">
      <t>ケイビ</t>
    </rPh>
    <rPh sb="13" eb="15">
      <t>カイシュウ</t>
    </rPh>
    <rPh sb="15" eb="16">
      <t>トウ</t>
    </rPh>
    <rPh sb="17" eb="20">
      <t>シュウゼンヒ</t>
    </rPh>
    <phoneticPr fontId="3"/>
  </si>
  <si>
    <t>医療機器（パルスオキシメーター等）の購入費</t>
    <rPh sb="0" eb="2">
      <t>イリョウ</t>
    </rPh>
    <rPh sb="2" eb="4">
      <t>キキ</t>
    </rPh>
    <rPh sb="15" eb="16">
      <t>トウ</t>
    </rPh>
    <rPh sb="18" eb="21">
      <t>コウニュウヒ</t>
    </rPh>
    <phoneticPr fontId="3"/>
  </si>
  <si>
    <t>非接触サーモグラフィーカメラ（検温・消毒機能付き等）の購入費</t>
    <rPh sb="0" eb="1">
      <t>ヒ</t>
    </rPh>
    <rPh sb="1" eb="3">
      <t>セッショク</t>
    </rPh>
    <rPh sb="15" eb="17">
      <t>ケンオン</t>
    </rPh>
    <rPh sb="18" eb="20">
      <t>ショウドク</t>
    </rPh>
    <rPh sb="20" eb="22">
      <t>キノウ</t>
    </rPh>
    <rPh sb="22" eb="23">
      <t>ツ</t>
    </rPh>
    <rPh sb="24" eb="25">
      <t>トウ</t>
    </rPh>
    <rPh sb="27" eb="30">
      <t>コウニュウヒ</t>
    </rPh>
    <phoneticPr fontId="3"/>
  </si>
  <si>
    <t>医療機器（パルスオキシメーター等）の購入費</t>
    <phoneticPr fontId="3"/>
  </si>
  <si>
    <t>患者案内のための看板の設置料</t>
    <rPh sb="0" eb="2">
      <t>カンジャ</t>
    </rPh>
    <rPh sb="2" eb="4">
      <t>アンナイ</t>
    </rPh>
    <rPh sb="8" eb="10">
      <t>カンバン</t>
    </rPh>
    <rPh sb="11" eb="14">
      <t>セッチリョウ</t>
    </rPh>
    <phoneticPr fontId="3"/>
  </si>
  <si>
    <t>医療機器（パルスオキシメーター等）の購入費</t>
    <rPh sb="0" eb="4">
      <t>イリョウキキ</t>
    </rPh>
    <rPh sb="15" eb="16">
      <t>トウ</t>
    </rPh>
    <rPh sb="18" eb="21">
      <t>コウニュウヒ</t>
    </rPh>
    <phoneticPr fontId="3"/>
  </si>
  <si>
    <t>非接触サーモグラフィーカメラ（検温・消毒機能付き等）の購入費</t>
    <rPh sb="0" eb="3">
      <t>ヒセッショク</t>
    </rPh>
    <rPh sb="15" eb="17">
      <t>ケンオン</t>
    </rPh>
    <rPh sb="18" eb="20">
      <t>ショウドク</t>
    </rPh>
    <rPh sb="20" eb="22">
      <t>キノウ</t>
    </rPh>
    <rPh sb="22" eb="23">
      <t>ツ</t>
    </rPh>
    <rPh sb="24" eb="25">
      <t>トウ</t>
    </rPh>
    <rPh sb="27" eb="30">
      <t>コウニュウヒ</t>
    </rPh>
    <phoneticPr fontId="3"/>
  </si>
  <si>
    <t>患者案内のための看板の設置料</t>
  </si>
  <si>
    <t>→品名を記入</t>
    <rPh sb="1" eb="3">
      <t>ヒンメイ</t>
    </rPh>
    <rPh sb="4" eb="6">
      <t>キニュウ</t>
    </rPh>
    <phoneticPr fontId="3"/>
  </si>
  <si>
    <r>
      <t xml:space="preserve">実支出額
</t>
    </r>
    <r>
      <rPr>
        <sz val="9"/>
        <color theme="1"/>
        <rFont val="ＭＳ ゴシック"/>
        <family val="3"/>
        <charset val="128"/>
      </rPr>
      <t>（別紙２（Ａ）の合計）</t>
    </r>
    <rPh sb="0" eb="4">
      <t>ジッシシュツガク</t>
    </rPh>
    <rPh sb="6" eb="8">
      <t>ベッシ</t>
    </rPh>
    <rPh sb="13" eb="15">
      <t>ゴウケイ</t>
    </rPh>
    <phoneticPr fontId="7"/>
  </si>
  <si>
    <r>
      <t xml:space="preserve">基準額
</t>
    </r>
    <r>
      <rPr>
        <sz val="9"/>
        <color theme="1"/>
        <rFont val="ＭＳ ゴシック"/>
        <family val="3"/>
        <charset val="128"/>
      </rPr>
      <t>（別紙２（Ｂ）の合計）</t>
    </r>
    <rPh sb="0" eb="3">
      <t>キジュンガク</t>
    </rPh>
    <rPh sb="5" eb="7">
      <t>ベッシ</t>
    </rPh>
    <rPh sb="12" eb="14">
      <t>ゴウケイ</t>
    </rPh>
    <phoneticPr fontId="7"/>
  </si>
  <si>
    <r>
      <t xml:space="preserve">選定額
</t>
    </r>
    <r>
      <rPr>
        <sz val="9"/>
        <color theme="1"/>
        <rFont val="ＭＳ ゴシック"/>
        <family val="3"/>
        <charset val="128"/>
      </rPr>
      <t>（別紙２（Ｃ）の合計）</t>
    </r>
    <rPh sb="0" eb="2">
      <t>センテイ</t>
    </rPh>
    <rPh sb="2" eb="3">
      <t>ガク</t>
    </rPh>
    <rPh sb="5" eb="7">
      <t>ベッシ</t>
    </rPh>
    <rPh sb="12" eb="14">
      <t>ゴウケイ</t>
    </rPh>
    <phoneticPr fontId="7"/>
  </si>
  <si>
    <t>発熱患者用駐車場までの案内のため</t>
    <rPh sb="0" eb="2">
      <t>ハツネツ</t>
    </rPh>
    <rPh sb="2" eb="4">
      <t>カンジャ</t>
    </rPh>
    <rPh sb="4" eb="5">
      <t>ヨウ</t>
    </rPh>
    <rPh sb="5" eb="8">
      <t>チュウシャジョウ</t>
    </rPh>
    <rPh sb="11" eb="13">
      <t>アンナイ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</si>
</sst>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2"/>
      <color theme="1"/>
      <name val="ＭＳ 明朝"/>
      <family val="1"/>
      <charset val="128"/>
    </font>
    <font>
      <sz val="14"/>
      <color theme="1"/>
      <name val="ＭＳ ゴシック"/>
      <family val="3"/>
      <charset val="128"/>
    </font>
    <font>
      <sz val="11"/>
      <color theme="1"/>
      <name val="ＭＳ 明朝"/>
      <family val="1"/>
      <charset val="128"/>
    </font>
    <font>
      <sz val="13"/>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0"/>
      <color theme="1"/>
      <name val="ＭＳ 明朝"/>
      <family val="1"/>
      <charset val="128"/>
    </font>
    <font>
      <sz val="9"/>
      <color theme="1"/>
      <name val="ＭＳ 明朝"/>
      <family val="1"/>
      <charset val="128"/>
    </font>
    <font>
      <sz val="9"/>
      <color theme="1"/>
      <name val="ＭＳ ゴシック"/>
      <family val="3"/>
      <charset val="128"/>
    </font>
    <font>
      <sz val="8"/>
      <color theme="1"/>
      <name val="ＭＳ Ｐ明朝"/>
      <family val="1"/>
      <charset val="128"/>
    </font>
    <font>
      <sz val="8"/>
      <color theme="1"/>
      <name val="ＭＳ ゴシック"/>
      <family val="3"/>
      <charset val="128"/>
    </font>
    <font>
      <sz val="9"/>
      <color theme="1"/>
      <name val="ＭＳ Ｐ明朝"/>
      <family val="1"/>
      <charset val="128"/>
    </font>
    <font>
      <sz val="6"/>
      <color theme="1"/>
      <name val="ＭＳ ゴシック"/>
      <family val="3"/>
      <charset val="128"/>
    </font>
  </fonts>
  <fills count="2">
    <fill>
      <patternFill patternType="none"/>
    </fill>
    <fill>
      <patternFill patternType="gray125"/>
    </fill>
  </fills>
  <borders count="8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medium">
        <color indexed="64"/>
      </top>
      <bottom/>
      <diagonal/>
    </border>
    <border>
      <left/>
      <right/>
      <top style="medium">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top/>
      <bottom style="double">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diagonalUp="1">
      <left style="thin">
        <color indexed="64"/>
      </left>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xf numFmtId="38" fontId="2"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4" fillId="0" borderId="0" xfId="0" applyFont="1" applyBorder="1" applyAlignment="1">
      <alignment vertical="center"/>
    </xf>
    <xf numFmtId="0" fontId="4" fillId="0" borderId="0" xfId="0" applyFont="1">
      <alignment vertical="center"/>
    </xf>
    <xf numFmtId="0" fontId="6" fillId="0" borderId="0" xfId="3" applyFont="1">
      <alignment vertical="center"/>
    </xf>
    <xf numFmtId="0" fontId="8" fillId="0" borderId="0" xfId="3" applyFont="1" applyAlignment="1">
      <alignment vertical="center"/>
    </xf>
    <xf numFmtId="0" fontId="9" fillId="0" borderId="0" xfId="3" applyFont="1">
      <alignment vertical="center"/>
    </xf>
    <xf numFmtId="0" fontId="11" fillId="0" borderId="0" xfId="3" applyFont="1">
      <alignment vertical="center"/>
    </xf>
    <xf numFmtId="0" fontId="10" fillId="0" borderId="0" xfId="3" applyFont="1" applyAlignment="1">
      <alignment horizontal="right" vertical="center"/>
    </xf>
    <xf numFmtId="0" fontId="8" fillId="0" borderId="0" xfId="3" applyFont="1" applyBorder="1">
      <alignment vertical="center"/>
    </xf>
    <xf numFmtId="0" fontId="8" fillId="0" borderId="0" xfId="3" applyFont="1" applyBorder="1" applyAlignment="1">
      <alignment horizontal="right" vertical="center"/>
    </xf>
    <xf numFmtId="0" fontId="8" fillId="0" borderId="0" xfId="3" applyFont="1" applyAlignment="1">
      <alignment horizontal="right" vertical="center"/>
    </xf>
    <xf numFmtId="0" fontId="8" fillId="0" borderId="7" xfId="0" applyFont="1" applyBorder="1" applyAlignment="1">
      <alignment vertical="center"/>
    </xf>
    <xf numFmtId="0" fontId="8" fillId="0" borderId="11" xfId="0" applyFont="1" applyBorder="1" applyAlignment="1">
      <alignment vertical="center"/>
    </xf>
    <xf numFmtId="0" fontId="8" fillId="0" borderId="0" xfId="0" applyFont="1">
      <alignment vertical="center"/>
    </xf>
    <xf numFmtId="0" fontId="8" fillId="0" borderId="11" xfId="0" applyFont="1" applyBorder="1" applyAlignment="1">
      <alignment horizontal="right" vertical="center"/>
    </xf>
    <xf numFmtId="0" fontId="15" fillId="0" borderId="4" xfId="0" applyFont="1" applyBorder="1" applyAlignment="1">
      <alignment horizontal="distributed" vertical="center"/>
    </xf>
    <xf numFmtId="0" fontId="10" fillId="0" borderId="6" xfId="0" applyFont="1" applyBorder="1" applyAlignment="1">
      <alignment vertical="center" shrinkToFit="1"/>
    </xf>
    <xf numFmtId="0" fontId="16" fillId="0" borderId="5" xfId="0" applyFont="1" applyBorder="1" applyAlignment="1">
      <alignment horizontal="distributed" vertical="center"/>
    </xf>
    <xf numFmtId="0" fontId="8" fillId="0" borderId="0" xfId="3" applyFont="1" applyBorder="1" applyAlignment="1">
      <alignment horizontal="left" vertical="center"/>
    </xf>
    <xf numFmtId="0" fontId="10" fillId="0" borderId="5" xfId="0" applyFont="1" applyBorder="1" applyAlignment="1">
      <alignment horizontal="distributed" vertical="center"/>
    </xf>
    <xf numFmtId="0" fontId="15" fillId="0" borderId="5" xfId="0" applyFont="1" applyBorder="1" applyAlignment="1">
      <alignment horizontal="distributed" vertical="center"/>
    </xf>
    <xf numFmtId="0" fontId="8" fillId="0" borderId="5" xfId="0" applyFont="1" applyBorder="1">
      <alignment vertical="center"/>
    </xf>
    <xf numFmtId="0" fontId="10" fillId="0" borderId="5" xfId="0" applyFont="1" applyBorder="1">
      <alignment vertical="center"/>
    </xf>
    <xf numFmtId="0" fontId="8" fillId="0" borderId="6" xfId="0" applyFont="1" applyBorder="1">
      <alignment vertical="center"/>
    </xf>
    <xf numFmtId="0" fontId="8" fillId="0" borderId="0" xfId="3" applyFont="1">
      <alignment vertical="center"/>
    </xf>
    <xf numFmtId="177" fontId="13" fillId="0" borderId="2" xfId="5" applyNumberFormat="1" applyFont="1" applyBorder="1" applyAlignment="1">
      <alignment horizontal="center" vertical="center" shrinkToFit="1"/>
    </xf>
    <xf numFmtId="177" fontId="13" fillId="0" borderId="2" xfId="5" applyNumberFormat="1" applyFont="1" applyFill="1" applyBorder="1" applyAlignment="1">
      <alignment horizontal="center" vertical="center" shrinkToFit="1"/>
    </xf>
    <xf numFmtId="0" fontId="17" fillId="0" borderId="46" xfId="0" applyFont="1" applyBorder="1" applyAlignment="1">
      <alignment horizontal="left" vertical="center" wrapText="1"/>
    </xf>
    <xf numFmtId="0" fontId="8" fillId="0" borderId="0" xfId="3" applyFont="1" applyAlignment="1">
      <alignment vertical="top"/>
    </xf>
    <xf numFmtId="0" fontId="8" fillId="0" borderId="0" xfId="3" applyFont="1" applyAlignment="1">
      <alignment horizontal="left" vertical="center" indent="2"/>
    </xf>
    <xf numFmtId="0" fontId="20" fillId="0" borderId="46" xfId="0" applyFont="1" applyBorder="1" applyAlignment="1">
      <alignment horizontal="left" vertical="center" wrapText="1"/>
    </xf>
    <xf numFmtId="0" fontId="6" fillId="0" borderId="0" xfId="6" applyFont="1">
      <alignment vertical="center"/>
    </xf>
    <xf numFmtId="0" fontId="12" fillId="0" borderId="0" xfId="6" applyFont="1">
      <alignment vertical="center"/>
    </xf>
    <xf numFmtId="0" fontId="9" fillId="0" borderId="0" xfId="6" applyFont="1" applyAlignment="1">
      <alignment vertical="center"/>
    </xf>
    <xf numFmtId="0" fontId="9" fillId="0" borderId="0" xfId="6" applyFont="1">
      <alignment vertical="center"/>
    </xf>
    <xf numFmtId="38" fontId="12" fillId="0" borderId="4" xfId="7" applyFont="1" applyFill="1" applyBorder="1" applyAlignment="1">
      <alignment horizontal="center" vertical="center" wrapText="1"/>
    </xf>
    <xf numFmtId="0" fontId="13" fillId="0" borderId="4" xfId="6" applyFont="1" applyBorder="1" applyAlignment="1">
      <alignment horizontal="left" vertical="center" wrapText="1"/>
    </xf>
    <xf numFmtId="38" fontId="12" fillId="0" borderId="0" xfId="7" applyFont="1" applyBorder="1" applyAlignment="1">
      <alignment horizontal="center" vertical="center"/>
    </xf>
    <xf numFmtId="38" fontId="12" fillId="0" borderId="0" xfId="7" applyFont="1" applyFill="1" applyBorder="1" applyAlignment="1">
      <alignment vertical="center" wrapText="1"/>
    </xf>
    <xf numFmtId="38" fontId="12" fillId="0" borderId="0" xfId="7" applyFont="1" applyFill="1" applyBorder="1" applyAlignment="1">
      <alignment horizontal="center" vertical="center" wrapText="1"/>
    </xf>
    <xf numFmtId="0" fontId="12" fillId="0" borderId="7" xfId="6" applyFont="1" applyBorder="1">
      <alignment vertical="center"/>
    </xf>
    <xf numFmtId="0" fontId="12" fillId="0" borderId="0" xfId="6" applyFont="1" applyAlignment="1">
      <alignment horizontal="center" vertical="center"/>
    </xf>
    <xf numFmtId="0" fontId="13" fillId="0" borderId="49" xfId="6" applyFont="1" applyBorder="1" applyAlignment="1">
      <alignment horizontal="center" vertical="center" wrapText="1"/>
    </xf>
    <xf numFmtId="0" fontId="13" fillId="0" borderId="8" xfId="6" applyFont="1" applyBorder="1" applyAlignment="1">
      <alignment horizontal="center" vertical="center" wrapText="1"/>
    </xf>
    <xf numFmtId="0" fontId="13" fillId="0" borderId="40" xfId="6" applyFont="1" applyBorder="1" applyAlignment="1">
      <alignment horizontal="center" vertical="center"/>
    </xf>
    <xf numFmtId="0" fontId="13" fillId="0" borderId="41" xfId="6" applyFont="1" applyBorder="1" applyAlignment="1">
      <alignment horizontal="center" vertical="center"/>
    </xf>
    <xf numFmtId="0" fontId="13" fillId="0" borderId="42" xfId="6" applyFont="1" applyBorder="1" applyAlignment="1">
      <alignment horizontal="center" vertical="center"/>
    </xf>
    <xf numFmtId="0" fontId="13" fillId="0" borderId="43" xfId="6" applyFont="1" applyBorder="1" applyAlignment="1">
      <alignment horizontal="center" vertical="center"/>
    </xf>
    <xf numFmtId="0" fontId="13" fillId="0" borderId="44" xfId="6" applyFont="1" applyBorder="1" applyAlignment="1">
      <alignment horizontal="center" vertical="center"/>
    </xf>
    <xf numFmtId="0" fontId="17" fillId="0" borderId="17" xfId="6" applyFont="1" applyBorder="1" applyAlignment="1">
      <alignment horizontal="left" vertical="center" wrapText="1"/>
    </xf>
    <xf numFmtId="0" fontId="20" fillId="0" borderId="46" xfId="6" applyFont="1" applyBorder="1" applyAlignment="1">
      <alignment horizontal="left" vertical="center" wrapText="1"/>
    </xf>
    <xf numFmtId="177" fontId="13" fillId="0" borderId="9" xfId="7" applyNumberFormat="1" applyFont="1" applyBorder="1" applyAlignment="1">
      <alignment vertical="center" shrinkToFit="1"/>
    </xf>
    <xf numFmtId="177" fontId="13" fillId="0" borderId="21" xfId="7" applyNumberFormat="1" applyFont="1" applyBorder="1" applyAlignment="1" applyProtection="1">
      <alignment vertical="center" shrinkToFit="1"/>
      <protection locked="0"/>
    </xf>
    <xf numFmtId="177" fontId="13" fillId="0" borderId="53" xfId="7" applyNumberFormat="1" applyFont="1" applyBorder="1" applyAlignment="1" applyProtection="1">
      <alignment vertical="center" shrinkToFit="1"/>
      <protection locked="0"/>
    </xf>
    <xf numFmtId="177" fontId="13" fillId="0" borderId="22" xfId="7" applyNumberFormat="1" applyFont="1" applyBorder="1" applyAlignment="1" applyProtection="1">
      <alignment vertical="center" shrinkToFit="1"/>
      <protection locked="0"/>
    </xf>
    <xf numFmtId="177" fontId="13" fillId="0" borderId="18" xfId="7" applyNumberFormat="1" applyFont="1" applyBorder="1" applyAlignment="1" applyProtection="1">
      <alignment vertical="center" shrinkToFit="1"/>
      <protection locked="0"/>
    </xf>
    <xf numFmtId="176" fontId="13" fillId="0" borderId="32" xfId="6" applyNumberFormat="1" applyFont="1" applyBorder="1" applyAlignment="1">
      <alignment horizontal="center" vertical="center" wrapText="1"/>
    </xf>
    <xf numFmtId="176" fontId="13" fillId="0" borderId="25" xfId="6" applyNumberFormat="1" applyFont="1" applyBorder="1" applyAlignment="1">
      <alignment horizontal="center" vertical="center" wrapText="1"/>
    </xf>
    <xf numFmtId="176" fontId="13" fillId="0" borderId="26" xfId="6" applyNumberFormat="1" applyFont="1" applyBorder="1" applyAlignment="1">
      <alignment horizontal="center" vertical="center" wrapText="1"/>
    </xf>
    <xf numFmtId="176" fontId="13" fillId="0" borderId="36" xfId="6" applyNumberFormat="1" applyFont="1" applyBorder="1" applyAlignment="1">
      <alignment horizontal="center" vertical="center" wrapText="1"/>
    </xf>
    <xf numFmtId="176" fontId="13" fillId="0" borderId="31" xfId="6" applyNumberFormat="1" applyFont="1" applyBorder="1" applyAlignment="1">
      <alignment horizontal="center" vertical="center" wrapText="1"/>
    </xf>
    <xf numFmtId="176" fontId="13" fillId="0" borderId="50" xfId="6" applyNumberFormat="1" applyFont="1" applyBorder="1" applyAlignment="1">
      <alignment horizontal="center" vertical="center" textRotation="255" wrapText="1"/>
    </xf>
    <xf numFmtId="14" fontId="18" fillId="0" borderId="29" xfId="6" applyNumberFormat="1" applyFont="1" applyBorder="1" applyAlignment="1">
      <alignment horizontal="left" vertical="top" wrapText="1"/>
    </xf>
    <xf numFmtId="177" fontId="13" fillId="0" borderId="54" xfId="7" applyNumberFormat="1" applyFont="1" applyBorder="1" applyAlignment="1" applyProtection="1">
      <alignment vertical="center" shrinkToFit="1"/>
      <protection locked="0"/>
    </xf>
    <xf numFmtId="176" fontId="13" fillId="0" borderId="34" xfId="6" applyNumberFormat="1" applyFont="1" applyBorder="1" applyAlignment="1">
      <alignment horizontal="center" vertical="center" wrapText="1"/>
    </xf>
    <xf numFmtId="176" fontId="13" fillId="0" borderId="27" xfId="6" applyNumberFormat="1" applyFont="1" applyBorder="1" applyAlignment="1">
      <alignment horizontal="center" vertical="center" wrapText="1"/>
    </xf>
    <xf numFmtId="176" fontId="13" fillId="0" borderId="28" xfId="6" applyNumberFormat="1" applyFont="1" applyBorder="1" applyAlignment="1">
      <alignment horizontal="center" vertical="center" wrapText="1"/>
    </xf>
    <xf numFmtId="176" fontId="13" fillId="0" borderId="37" xfId="6" applyNumberFormat="1" applyFont="1" applyBorder="1" applyAlignment="1">
      <alignment horizontal="center" vertical="center" wrapText="1"/>
    </xf>
    <xf numFmtId="176" fontId="13" fillId="0" borderId="33" xfId="6" applyNumberFormat="1" applyFont="1" applyBorder="1" applyAlignment="1">
      <alignment horizontal="center" vertical="center" wrapText="1"/>
    </xf>
    <xf numFmtId="176" fontId="13" fillId="0" borderId="51" xfId="6" applyNumberFormat="1" applyFont="1" applyBorder="1" applyAlignment="1">
      <alignment horizontal="center" vertical="center" textRotation="255" wrapText="1"/>
    </xf>
    <xf numFmtId="14" fontId="18" fillId="0" borderId="30" xfId="6" applyNumberFormat="1" applyFont="1" applyBorder="1" applyAlignment="1">
      <alignment horizontal="left" vertical="top" wrapText="1"/>
    </xf>
    <xf numFmtId="0" fontId="17" fillId="0" borderId="17" xfId="6" applyFont="1" applyFill="1" applyBorder="1" applyAlignment="1">
      <alignment horizontal="left" vertical="center" wrapText="1"/>
    </xf>
    <xf numFmtId="177" fontId="13" fillId="0" borderId="9" xfId="7" applyNumberFormat="1" applyFont="1" applyFill="1" applyBorder="1" applyAlignment="1">
      <alignment vertical="center" shrinkToFit="1"/>
    </xf>
    <xf numFmtId="177" fontId="13" fillId="0" borderId="21" xfId="7" applyNumberFormat="1" applyFont="1" applyFill="1" applyBorder="1" applyAlignment="1" applyProtection="1">
      <alignment vertical="center" shrinkToFit="1"/>
      <protection locked="0"/>
    </xf>
    <xf numFmtId="177" fontId="13" fillId="0" borderId="54" xfId="7" applyNumberFormat="1" applyFont="1" applyFill="1" applyBorder="1" applyAlignment="1" applyProtection="1">
      <alignment vertical="center" shrinkToFit="1"/>
      <protection locked="0"/>
    </xf>
    <xf numFmtId="177" fontId="13" fillId="0" borderId="2" xfId="7" applyNumberFormat="1" applyFont="1" applyFill="1" applyBorder="1" applyAlignment="1" applyProtection="1">
      <alignment vertical="center" shrinkToFit="1"/>
      <protection locked="0"/>
    </xf>
    <xf numFmtId="0" fontId="20" fillId="0" borderId="46" xfId="6" applyFont="1" applyFill="1" applyBorder="1" applyAlignment="1">
      <alignment horizontal="left" vertical="center" wrapText="1"/>
    </xf>
    <xf numFmtId="177" fontId="13" fillId="0" borderId="18" xfId="7" applyNumberFormat="1" applyFont="1" applyFill="1" applyBorder="1" applyAlignment="1" applyProtection="1">
      <alignment vertical="center" shrinkToFit="1"/>
      <protection locked="0"/>
    </xf>
    <xf numFmtId="0" fontId="17" fillId="0" borderId="55" xfId="6" applyFont="1" applyBorder="1" applyAlignment="1">
      <alignment horizontal="left" vertical="center" wrapText="1"/>
    </xf>
    <xf numFmtId="0" fontId="20" fillId="0" borderId="56" xfId="6" applyFont="1" applyBorder="1" applyAlignment="1">
      <alignment horizontal="left" vertical="center" wrapText="1"/>
    </xf>
    <xf numFmtId="177" fontId="13" fillId="0" borderId="1" xfId="5" applyNumberFormat="1" applyFont="1" applyBorder="1" applyAlignment="1">
      <alignment horizontal="center" vertical="center" shrinkToFit="1"/>
    </xf>
    <xf numFmtId="177" fontId="13" fillId="0" borderId="57" xfId="7" applyNumberFormat="1" applyFont="1" applyBorder="1" applyAlignment="1">
      <alignment vertical="center" shrinkToFit="1"/>
    </xf>
    <xf numFmtId="177" fontId="13" fillId="0" borderId="52" xfId="7" applyNumberFormat="1" applyFont="1" applyBorder="1" applyAlignment="1" applyProtection="1">
      <alignment vertical="center" shrinkToFit="1"/>
      <protection locked="0"/>
    </xf>
    <xf numFmtId="177" fontId="13" fillId="0" borderId="58" xfId="7" applyNumberFormat="1" applyFont="1" applyBorder="1" applyAlignment="1" applyProtection="1">
      <alignment vertical="center" shrinkToFit="1"/>
      <protection locked="0"/>
    </xf>
    <xf numFmtId="177" fontId="13" fillId="0" borderId="59" xfId="7" applyNumberFormat="1" applyFont="1" applyBorder="1" applyAlignment="1" applyProtection="1">
      <alignment vertical="center" shrinkToFit="1"/>
      <protection locked="0"/>
    </xf>
    <xf numFmtId="176" fontId="13" fillId="0" borderId="60" xfId="6" applyNumberFormat="1" applyFont="1" applyBorder="1" applyAlignment="1">
      <alignment horizontal="center" vertical="center" wrapText="1"/>
    </xf>
    <xf numFmtId="176" fontId="13" fillId="0" borderId="61" xfId="6" applyNumberFormat="1" applyFont="1" applyBorder="1" applyAlignment="1">
      <alignment horizontal="center" vertical="center" wrapText="1"/>
    </xf>
    <xf numFmtId="176" fontId="13" fillId="0" borderId="62" xfId="6" applyNumberFormat="1" applyFont="1" applyBorder="1" applyAlignment="1">
      <alignment horizontal="center" vertical="center" wrapText="1"/>
    </xf>
    <xf numFmtId="176" fontId="13" fillId="0" borderId="63" xfId="6" applyNumberFormat="1" applyFont="1" applyBorder="1" applyAlignment="1">
      <alignment horizontal="center" vertical="center" wrapText="1"/>
    </xf>
    <xf numFmtId="176" fontId="13" fillId="0" borderId="64" xfId="6" applyNumberFormat="1" applyFont="1" applyBorder="1" applyAlignment="1">
      <alignment horizontal="center" vertical="center" wrapText="1"/>
    </xf>
    <xf numFmtId="176" fontId="13" fillId="0" borderId="65" xfId="6" applyNumberFormat="1" applyFont="1" applyBorder="1" applyAlignment="1">
      <alignment horizontal="center" vertical="center" textRotation="255" wrapText="1"/>
    </xf>
    <xf numFmtId="0" fontId="18" fillId="0" borderId="66" xfId="6" applyFont="1" applyBorder="1" applyAlignment="1">
      <alignment horizontal="left" vertical="top" wrapText="1"/>
    </xf>
    <xf numFmtId="0" fontId="17" fillId="0" borderId="67" xfId="6" applyFont="1" applyBorder="1" applyAlignment="1">
      <alignment horizontal="left" vertical="center" wrapText="1"/>
    </xf>
    <xf numFmtId="0" fontId="20" fillId="0" borderId="68" xfId="6" applyFont="1" applyBorder="1" applyAlignment="1">
      <alignment horizontal="left" vertical="center" wrapText="1"/>
    </xf>
    <xf numFmtId="177" fontId="13" fillId="0" borderId="69" xfId="5" applyNumberFormat="1" applyFont="1" applyBorder="1" applyAlignment="1">
      <alignment vertical="center" shrinkToFit="1"/>
    </xf>
    <xf numFmtId="177" fontId="13" fillId="0" borderId="70" xfId="6" applyNumberFormat="1" applyFont="1" applyBorder="1" applyAlignment="1">
      <alignment vertical="center" shrinkToFit="1"/>
    </xf>
    <xf numFmtId="177" fontId="13" fillId="0" borderId="71" xfId="6" applyNumberFormat="1" applyFont="1" applyBorder="1" applyAlignment="1" applyProtection="1">
      <alignment vertical="center" shrinkToFit="1"/>
      <protection locked="0"/>
    </xf>
    <xf numFmtId="177" fontId="13" fillId="0" borderId="69" xfId="6" applyNumberFormat="1" applyFont="1" applyBorder="1" applyAlignment="1" applyProtection="1">
      <alignment horizontal="right" vertical="center" shrinkToFit="1"/>
      <protection locked="0"/>
    </xf>
    <xf numFmtId="177" fontId="13" fillId="0" borderId="72" xfId="6" applyNumberFormat="1" applyFont="1" applyBorder="1" applyAlignment="1" applyProtection="1">
      <alignment vertical="center" shrinkToFit="1"/>
      <protection locked="0"/>
    </xf>
    <xf numFmtId="176" fontId="13" fillId="0" borderId="73" xfId="6" applyNumberFormat="1" applyFont="1" applyBorder="1" applyAlignment="1">
      <alignment horizontal="center" vertical="center" wrapText="1"/>
    </xf>
    <xf numFmtId="176" fontId="13" fillId="0" borderId="74" xfId="6" applyNumberFormat="1" applyFont="1" applyBorder="1" applyAlignment="1">
      <alignment horizontal="center" vertical="center" wrapText="1"/>
    </xf>
    <xf numFmtId="176" fontId="13" fillId="0" borderId="75" xfId="6" applyNumberFormat="1" applyFont="1" applyBorder="1" applyAlignment="1">
      <alignment horizontal="center" vertical="center" wrapText="1"/>
    </xf>
    <xf numFmtId="176" fontId="13" fillId="0" borderId="76" xfId="6" applyNumberFormat="1" applyFont="1" applyBorder="1" applyAlignment="1">
      <alignment horizontal="center" vertical="center" wrapText="1"/>
    </xf>
    <xf numFmtId="176" fontId="13" fillId="0" borderId="77" xfId="6" applyNumberFormat="1" applyFont="1" applyBorder="1" applyAlignment="1">
      <alignment horizontal="center" vertical="center" wrapText="1"/>
    </xf>
    <xf numFmtId="176" fontId="13" fillId="0" borderId="78" xfId="6" applyNumberFormat="1" applyFont="1" applyBorder="1" applyAlignment="1">
      <alignment horizontal="center" vertical="center" textRotation="255" wrapText="1"/>
    </xf>
    <xf numFmtId="0" fontId="18" fillId="0" borderId="79" xfId="6" applyFont="1" applyBorder="1" applyAlignment="1">
      <alignment horizontal="left" vertical="top" wrapText="1"/>
    </xf>
    <xf numFmtId="0" fontId="12" fillId="0" borderId="0" xfId="6" applyFont="1" applyBorder="1" applyAlignment="1">
      <alignment vertical="center" shrinkToFit="1"/>
    </xf>
    <xf numFmtId="0" fontId="12" fillId="0" borderId="0" xfId="6" applyFont="1" applyBorder="1" applyAlignment="1">
      <alignment horizontal="center" vertical="center"/>
    </xf>
    <xf numFmtId="38" fontId="12" fillId="0" borderId="0" xfId="7" applyFont="1" applyBorder="1">
      <alignment vertical="center"/>
    </xf>
    <xf numFmtId="0" fontId="13" fillId="0" borderId="0" xfId="6" applyFont="1">
      <alignment vertical="center"/>
    </xf>
    <xf numFmtId="0" fontId="12" fillId="0" borderId="0" xfId="6" applyFont="1" applyBorder="1">
      <alignment vertical="center"/>
    </xf>
    <xf numFmtId="0" fontId="12" fillId="0" borderId="0" xfId="6" applyFont="1" applyAlignment="1">
      <alignment vertical="center"/>
    </xf>
    <xf numFmtId="0" fontId="12" fillId="0" borderId="0" xfId="6" applyFont="1" applyProtection="1">
      <alignment vertical="center"/>
    </xf>
    <xf numFmtId="177" fontId="12" fillId="0" borderId="0" xfId="6" applyNumberFormat="1" applyFont="1" applyAlignment="1">
      <alignment horizontal="right" vertical="center"/>
    </xf>
    <xf numFmtId="38" fontId="12" fillId="0" borderId="0" xfId="7" applyFont="1">
      <alignment vertical="center"/>
    </xf>
    <xf numFmtId="0" fontId="14" fillId="0" borderId="0" xfId="6" applyFont="1">
      <alignment vertical="center"/>
    </xf>
    <xf numFmtId="0" fontId="12" fillId="0" borderId="4" xfId="6" applyFont="1" applyBorder="1" applyAlignment="1">
      <alignment horizontal="left" vertical="center" wrapText="1"/>
    </xf>
    <xf numFmtId="38" fontId="12" fillId="0" borderId="4" xfId="7" applyFont="1" applyBorder="1" applyAlignment="1">
      <alignment horizontal="center" vertical="center"/>
    </xf>
    <xf numFmtId="0" fontId="17" fillId="0" borderId="2" xfId="6" applyFont="1" applyBorder="1" applyAlignment="1">
      <alignment vertical="center" wrapText="1"/>
    </xf>
    <xf numFmtId="177" fontId="12" fillId="0" borderId="2" xfId="6" applyNumberFormat="1" applyFont="1" applyBorder="1" applyAlignment="1" applyProtection="1">
      <alignment horizontal="right" vertical="center"/>
      <protection locked="0"/>
    </xf>
    <xf numFmtId="177" fontId="12" fillId="0" borderId="2" xfId="7" applyNumberFormat="1" applyFont="1" applyBorder="1" applyProtection="1">
      <alignment vertical="center"/>
      <protection locked="0"/>
    </xf>
    <xf numFmtId="38" fontId="12" fillId="0" borderId="2" xfId="7" applyFont="1" applyBorder="1" applyAlignment="1">
      <alignment vertical="center"/>
    </xf>
    <xf numFmtId="0" fontId="21" fillId="0" borderId="4" xfId="6" applyFont="1" applyBorder="1" applyAlignment="1">
      <alignment vertical="center" wrapText="1"/>
    </xf>
    <xf numFmtId="177" fontId="12" fillId="0" borderId="4" xfId="6" applyNumberFormat="1" applyFont="1" applyBorder="1" applyAlignment="1" applyProtection="1">
      <alignment horizontal="right" vertical="center"/>
      <protection locked="0"/>
    </xf>
    <xf numFmtId="177" fontId="12" fillId="0" borderId="4" xfId="7" applyNumberFormat="1" applyFont="1" applyBorder="1" applyProtection="1">
      <alignment vertical="center"/>
      <protection locked="0"/>
    </xf>
    <xf numFmtId="177" fontId="12" fillId="0" borderId="5" xfId="6" applyNumberFormat="1" applyFont="1" applyBorder="1" applyAlignment="1" applyProtection="1">
      <alignment horizontal="right" vertical="center"/>
      <protection locked="0"/>
    </xf>
    <xf numFmtId="177" fontId="12" fillId="0" borderId="4" xfId="6" applyNumberFormat="1" applyFont="1" applyBorder="1" applyAlignment="1" applyProtection="1">
      <alignment vertical="center"/>
      <protection locked="0"/>
    </xf>
    <xf numFmtId="38" fontId="12" fillId="0" borderId="4" xfId="7" applyFont="1" applyBorder="1" applyAlignment="1">
      <alignment vertical="center"/>
    </xf>
    <xf numFmtId="0" fontId="17" fillId="0" borderId="4" xfId="6" applyFont="1" applyBorder="1" applyAlignment="1">
      <alignment vertical="center" wrapText="1"/>
    </xf>
    <xf numFmtId="0" fontId="19" fillId="0" borderId="4" xfId="6" applyFont="1" applyBorder="1" applyAlignment="1">
      <alignment vertical="center" wrapText="1"/>
    </xf>
    <xf numFmtId="0" fontId="17" fillId="0" borderId="1" xfId="6" applyFont="1" applyBorder="1" applyAlignment="1">
      <alignment vertical="center" wrapText="1"/>
    </xf>
    <xf numFmtId="177" fontId="12" fillId="0" borderId="1" xfId="6" applyNumberFormat="1" applyFont="1" applyBorder="1" applyAlignment="1" applyProtection="1">
      <alignment horizontal="right" vertical="center"/>
      <protection locked="0"/>
    </xf>
    <xf numFmtId="177" fontId="12" fillId="0" borderId="1" xfId="7" applyNumberFormat="1" applyFont="1" applyBorder="1" applyProtection="1">
      <alignment vertical="center"/>
      <protection locked="0"/>
    </xf>
    <xf numFmtId="177" fontId="12" fillId="0" borderId="52" xfId="6" applyNumberFormat="1" applyFont="1" applyBorder="1" applyAlignment="1" applyProtection="1">
      <alignment horizontal="right" vertical="center"/>
      <protection locked="0"/>
    </xf>
    <xf numFmtId="177" fontId="12" fillId="0" borderId="1" xfId="6" applyNumberFormat="1" applyFont="1" applyBorder="1" applyAlignment="1" applyProtection="1">
      <alignment vertical="center"/>
      <protection locked="0"/>
    </xf>
    <xf numFmtId="38" fontId="12" fillId="0" borderId="1" xfId="7" applyFont="1" applyBorder="1" applyAlignment="1">
      <alignment vertical="center"/>
    </xf>
    <xf numFmtId="0" fontId="19" fillId="0" borderId="1" xfId="6" applyFont="1" applyBorder="1" applyAlignment="1">
      <alignment vertical="center" wrapText="1"/>
    </xf>
    <xf numFmtId="0" fontId="17" fillId="0" borderId="8" xfId="6" applyFont="1" applyBorder="1" applyAlignment="1">
      <alignment vertical="center" wrapText="1"/>
    </xf>
    <xf numFmtId="177" fontId="12" fillId="0" borderId="8" xfId="6" applyNumberFormat="1" applyFont="1" applyBorder="1" applyAlignment="1" applyProtection="1">
      <alignment horizontal="right" vertical="center"/>
      <protection locked="0"/>
    </xf>
    <xf numFmtId="177" fontId="12" fillId="0" borderId="8" xfId="7" applyNumberFormat="1" applyFont="1" applyBorder="1" applyProtection="1">
      <alignment vertical="center"/>
      <protection locked="0"/>
    </xf>
    <xf numFmtId="177" fontId="12" fillId="0" borderId="8" xfId="7" applyNumberFormat="1" applyFont="1" applyBorder="1" applyAlignment="1" applyProtection="1">
      <alignment horizontal="right" vertical="center"/>
      <protection locked="0"/>
    </xf>
    <xf numFmtId="38" fontId="12" fillId="0" borderId="8" xfId="7" applyFont="1" applyBorder="1" applyAlignment="1">
      <alignment vertical="center"/>
    </xf>
    <xf numFmtId="0" fontId="12" fillId="0" borderId="3" xfId="6" applyFont="1" applyBorder="1" applyAlignment="1">
      <alignment horizontal="center" vertical="center"/>
    </xf>
    <xf numFmtId="177" fontId="12" fillId="0" borderId="22" xfId="6" applyNumberFormat="1" applyFont="1" applyBorder="1" applyAlignment="1" applyProtection="1">
      <alignment horizontal="right" vertical="center"/>
      <protection locked="0"/>
    </xf>
    <xf numFmtId="177" fontId="12" fillId="0" borderId="3" xfId="7" applyNumberFormat="1" applyFont="1" applyBorder="1" applyProtection="1">
      <alignment vertical="center"/>
      <protection locked="0"/>
    </xf>
    <xf numFmtId="38" fontId="12" fillId="0" borderId="22" xfId="7" applyFont="1" applyBorder="1">
      <alignment vertical="center"/>
    </xf>
    <xf numFmtId="0" fontId="17" fillId="0" borderId="46" xfId="6" applyFont="1" applyBorder="1" applyAlignment="1">
      <alignment horizontal="left" vertical="center" wrapText="1"/>
    </xf>
    <xf numFmtId="0" fontId="10" fillId="0" borderId="0" xfId="3" applyFont="1" applyAlignment="1">
      <alignment horizontal="left" vertical="top" wrapText="1"/>
    </xf>
    <xf numFmtId="0" fontId="9" fillId="0" borderId="0" xfId="3" applyFont="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wrapText="1"/>
    </xf>
    <xf numFmtId="0" fontId="12" fillId="0" borderId="38" xfId="6" applyFont="1" applyBorder="1" applyAlignment="1">
      <alignment horizontal="center" vertical="center" wrapText="1"/>
    </xf>
    <xf numFmtId="0" fontId="12" fillId="0" borderId="39" xfId="6" applyFont="1" applyBorder="1" applyAlignment="1">
      <alignment horizontal="center" vertical="center" wrapText="1"/>
    </xf>
    <xf numFmtId="38" fontId="12" fillId="0" borderId="5" xfId="7" applyFont="1" applyFill="1" applyBorder="1" applyAlignment="1" applyProtection="1">
      <alignment horizontal="left" vertical="center" wrapText="1"/>
    </xf>
    <xf numFmtId="38" fontId="12" fillId="0" borderId="10" xfId="7" applyFont="1" applyFill="1" applyBorder="1" applyAlignment="1" applyProtection="1">
      <alignment horizontal="left" vertical="center" wrapText="1"/>
    </xf>
    <xf numFmtId="38" fontId="12" fillId="0" borderId="6" xfId="7" applyFont="1" applyFill="1" applyBorder="1" applyAlignment="1" applyProtection="1">
      <alignment horizontal="left" vertical="center" wrapText="1"/>
    </xf>
    <xf numFmtId="0" fontId="12" fillId="0" borderId="12" xfId="6" applyFont="1" applyBorder="1" applyAlignment="1">
      <alignment horizontal="center" vertical="center"/>
    </xf>
    <xf numFmtId="0" fontId="12" fillId="0" borderId="15" xfId="6" applyFont="1" applyBorder="1" applyAlignment="1">
      <alignment horizontal="center" vertical="center"/>
    </xf>
    <xf numFmtId="0" fontId="12" fillId="0" borderId="14" xfId="6" applyFont="1" applyBorder="1" applyAlignment="1">
      <alignment horizontal="center" vertical="center"/>
    </xf>
    <xf numFmtId="0" fontId="12" fillId="0" borderId="45" xfId="6" applyFont="1" applyBorder="1" applyAlignment="1">
      <alignment horizontal="center" vertical="center"/>
    </xf>
    <xf numFmtId="0" fontId="12" fillId="0" borderId="13" xfId="6" applyFont="1" applyBorder="1" applyAlignment="1">
      <alignment horizontal="center" vertical="center"/>
    </xf>
    <xf numFmtId="0" fontId="12" fillId="0" borderId="16" xfId="6" applyFont="1" applyBorder="1" applyAlignment="1">
      <alignment horizontal="center" vertical="center"/>
    </xf>
    <xf numFmtId="0" fontId="12" fillId="0" borderId="23" xfId="6" applyFont="1" applyBorder="1" applyAlignment="1">
      <alignment horizontal="center" vertical="center"/>
    </xf>
    <xf numFmtId="0" fontId="12" fillId="0" borderId="20" xfId="6" applyFont="1" applyBorder="1" applyAlignment="1">
      <alignment horizontal="center" vertical="center"/>
    </xf>
    <xf numFmtId="0" fontId="12" fillId="0" borderId="47" xfId="6" applyFont="1" applyBorder="1" applyAlignment="1">
      <alignment horizontal="center" vertical="center" wrapText="1"/>
    </xf>
    <xf numFmtId="0" fontId="12" fillId="0" borderId="48" xfId="6" applyFont="1" applyBorder="1" applyAlignment="1">
      <alignment horizontal="center" vertical="center"/>
    </xf>
    <xf numFmtId="0" fontId="13" fillId="0" borderId="35" xfId="6" applyFont="1" applyBorder="1" applyAlignment="1">
      <alignment horizontal="center" vertical="center" wrapText="1"/>
    </xf>
    <xf numFmtId="0" fontId="13" fillId="0" borderId="24" xfId="6" applyFont="1" applyBorder="1" applyAlignment="1">
      <alignment horizontal="center" vertical="center" wrapText="1"/>
    </xf>
    <xf numFmtId="0" fontId="13" fillId="0" borderId="19" xfId="6" applyFont="1" applyBorder="1" applyAlignment="1">
      <alignment horizontal="center" vertical="center" wrapText="1"/>
    </xf>
    <xf numFmtId="0" fontId="13" fillId="0" borderId="38" xfId="6" applyFont="1" applyBorder="1" applyAlignment="1">
      <alignment horizontal="center" vertical="center" textRotation="255" shrinkToFit="1"/>
    </xf>
    <xf numFmtId="0" fontId="13" fillId="0" borderId="39" xfId="6" applyFont="1" applyBorder="1" applyAlignment="1">
      <alignment horizontal="center" vertical="center" textRotation="255" shrinkToFit="1"/>
    </xf>
    <xf numFmtId="38" fontId="12" fillId="0" borderId="5" xfId="7" applyFont="1" applyFill="1" applyBorder="1" applyAlignment="1">
      <alignment horizontal="left" vertical="center" wrapText="1"/>
    </xf>
    <xf numFmtId="38" fontId="12" fillId="0" borderId="6" xfId="7" applyFont="1" applyFill="1" applyBorder="1" applyAlignment="1">
      <alignment horizontal="left" vertical="center" wrapText="1"/>
    </xf>
    <xf numFmtId="0" fontId="12" fillId="0" borderId="1" xfId="6" applyFont="1" applyBorder="1" applyAlignment="1">
      <alignment horizontal="center" vertical="center"/>
    </xf>
    <xf numFmtId="38" fontId="12" fillId="0" borderId="1" xfId="7" applyFont="1" applyBorder="1" applyAlignment="1">
      <alignment horizontal="center" vertical="center" wrapText="1"/>
    </xf>
    <xf numFmtId="38" fontId="12" fillId="0" borderId="16" xfId="7" applyFont="1" applyBorder="1" applyAlignment="1">
      <alignment horizontal="center" vertical="center" wrapText="1"/>
    </xf>
    <xf numFmtId="177" fontId="12" fillId="0" borderId="22" xfId="7" applyNumberFormat="1" applyFont="1" applyBorder="1" applyAlignment="1" applyProtection="1">
      <alignment horizontal="right" vertical="center"/>
      <protection locked="0"/>
    </xf>
    <xf numFmtId="177" fontId="12" fillId="0" borderId="80" xfId="6" applyNumberFormat="1" applyFont="1" applyBorder="1" applyAlignment="1" applyProtection="1">
      <alignment horizontal="right" vertical="center"/>
      <protection locked="0"/>
    </xf>
    <xf numFmtId="177" fontId="12" fillId="0" borderId="80" xfId="7" applyNumberFormat="1" applyFont="1" applyBorder="1" applyAlignment="1" applyProtection="1">
      <alignment horizontal="right" vertical="center"/>
      <protection locked="0"/>
    </xf>
  </cellXfs>
  <cellStyles count="8">
    <cellStyle name="桁区切り" xfId="5" builtinId="6"/>
    <cellStyle name="桁区切り 2" xfId="4"/>
    <cellStyle name="桁区切り 2 2" xfId="7"/>
    <cellStyle name="桁区切り 3" xfId="2"/>
    <cellStyle name="標準" xfId="0" builtinId="0"/>
    <cellStyle name="標準 2" xfId="1"/>
    <cellStyle name="標準 3" xfId="3"/>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240367</xdr:colOff>
      <xdr:row>13</xdr:row>
      <xdr:rowOff>151839</xdr:rowOff>
    </xdr:from>
    <xdr:to>
      <xdr:col>5</xdr:col>
      <xdr:colOff>123825</xdr:colOff>
      <xdr:row>17</xdr:row>
      <xdr:rowOff>57150</xdr:rowOff>
    </xdr:to>
    <xdr:sp macro="" textlink="">
      <xdr:nvSpPr>
        <xdr:cNvPr id="3" name="大かっこ 2">
          <a:extLst>
            <a:ext uri="{FF2B5EF4-FFF2-40B4-BE49-F238E27FC236}">
              <a16:creationId xmlns:a16="http://schemas.microsoft.com/office/drawing/2014/main" id="{C798C81A-78E3-4AC2-8702-0AB5C18A0F68}"/>
            </a:ext>
          </a:extLst>
        </xdr:cNvPr>
        <xdr:cNvSpPr/>
      </xdr:nvSpPr>
      <xdr:spPr>
        <a:xfrm>
          <a:off x="240367" y="3599889"/>
          <a:ext cx="6103283" cy="8959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20</xdr:row>
          <xdr:rowOff>9525</xdr:rowOff>
        </xdr:from>
        <xdr:to>
          <xdr:col>1</xdr:col>
          <xdr:colOff>314325</xdr:colOff>
          <xdr:row>21</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0</xdr:rowOff>
        </xdr:from>
        <xdr:to>
          <xdr:col>1</xdr:col>
          <xdr:colOff>314325</xdr:colOff>
          <xdr:row>29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923925</xdr:colOff>
          <xdr:row>28</xdr:row>
          <xdr:rowOff>0</xdr:rowOff>
        </xdr:from>
        <xdr:to>
          <xdr:col>4</xdr:col>
          <xdr:colOff>38100</xdr:colOff>
          <xdr:row>29</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20581;&#21307;&#30274;&#37096;/&#12527;&#12463;&#12481;&#12531;&#12539;&#26908;&#26619;&#25512;&#36914;&#35506;/@@&#26908;&#26619;&#25903;&#25588;&#29677;/11_&#32202;&#24613;&#21253;&#25324;&#25903;&#25588;&#20132;&#20184;&#37329;&#20107;&#26989;/R5_02&#22806;&#26469;&#23550;&#24540;&#30149;&#38498;&#30906;&#20445;&#20107;&#26989;/00R5&#24180;&#24230;&#22806;&#26469;&#23550;&#24540;&#21307;&#30274;&#27231;&#38306;&#30906;&#20445;&#20107;&#26989;/R050608_2&#26032;&#22411;&#12467;&#12525;&#12490;&#12454;&#12452;&#12523;&#12473;&#24863;&#26579;&#30151;&#22806;&#26469;&#23550;&#24540;&#21307;&#30274;&#27231;&#38306;&#30906;&#20445;&#20107;&#26989;&#35036;&#21161;&#37329;&#20132;&#20184;&#35201;&#32177;/&#27096;&#24335;/01%20&#20132;&#20184;&#30003;&#35531;&#65288;&#27096;&#24335;&#31532;&#65297;&#21495;&#65289;/01-02%20&#12304;&#21307;&#30274;&#27231;&#38306;&#21517;&#12539;&#20107;&#26989;&#21517;&#12305;&#27096;&#24335;&#31532;&#65297;&#21495;&#21029;&#32025;&#65288;&#20107;&#26989;&#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２ (記入例)"/>
      <sheetName val="別紙３"/>
    </sheetNames>
    <sheetDataSet>
      <sheetData sheetId="0" refreshError="1">
        <row r="7">
          <cell r="C7"/>
        </row>
      </sheetData>
      <sheetData sheetId="1" refreshError="1">
        <row r="4">
          <cell r="C4" t="str">
            <v>外来対応医療機関</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7"/>
  <sheetViews>
    <sheetView tabSelected="1" view="pageBreakPreview" topLeftCell="A10" zoomScaleNormal="100" zoomScaleSheetLayoutView="100" workbookViewId="0">
      <selection activeCell="B34" sqref="B34"/>
    </sheetView>
  </sheetViews>
  <sheetFormatPr defaultRowHeight="14.25" x14ac:dyDescent="0.15"/>
  <cols>
    <col min="1" max="1" width="5.125" style="24" customWidth="1"/>
    <col min="2" max="2" width="15.625" style="24" customWidth="1"/>
    <col min="3" max="3" width="19.625" style="24" customWidth="1"/>
    <col min="4" max="4" width="15.625" style="24" customWidth="1"/>
    <col min="5" max="5" width="25.625" style="24" customWidth="1"/>
    <col min="6" max="6" width="5.125" style="24" customWidth="1"/>
    <col min="7" max="12" width="15.625" style="24" customWidth="1"/>
    <col min="13" max="16384" width="9" style="24"/>
  </cols>
  <sheetData>
    <row r="1" spans="1:6" ht="20.100000000000001" customHeight="1" x14ac:dyDescent="0.15">
      <c r="A1" s="3" t="s">
        <v>4</v>
      </c>
    </row>
    <row r="2" spans="1:6" ht="19.5" customHeight="1" x14ac:dyDescent="0.15">
      <c r="A2" s="24" t="s">
        <v>0</v>
      </c>
      <c r="B2" s="4"/>
      <c r="C2" s="4"/>
      <c r="D2" s="4"/>
      <c r="E2" s="4"/>
    </row>
    <row r="3" spans="1:6" s="5" customFormat="1" ht="20.100000000000001" customHeight="1" x14ac:dyDescent="0.15">
      <c r="A3" s="148" t="s">
        <v>50</v>
      </c>
      <c r="B3" s="148"/>
      <c r="C3" s="148"/>
      <c r="D3" s="148"/>
      <c r="E3" s="148"/>
      <c r="F3" s="148"/>
    </row>
    <row r="4" spans="1:6" s="5" customFormat="1" ht="19.5" customHeight="1" x14ac:dyDescent="0.15"/>
    <row r="5" spans="1:6" s="13" customFormat="1" ht="22.5" customHeight="1" x14ac:dyDescent="0.15">
      <c r="A5" s="11"/>
      <c r="B5" s="17" t="s">
        <v>11</v>
      </c>
      <c r="C5" s="149"/>
      <c r="D5" s="150"/>
      <c r="E5" s="151"/>
      <c r="F5" s="12"/>
    </row>
    <row r="6" spans="1:6" s="13" customFormat="1" ht="22.5" customHeight="1" x14ac:dyDescent="0.15">
      <c r="A6" s="11"/>
      <c r="B6" s="17" t="s">
        <v>16</v>
      </c>
      <c r="C6" s="149"/>
      <c r="D6" s="150"/>
      <c r="E6" s="151"/>
      <c r="F6" s="12"/>
    </row>
    <row r="7" spans="1:6" s="13" customFormat="1" ht="22.5" customHeight="1" x14ac:dyDescent="0.15">
      <c r="A7" s="11"/>
      <c r="B7" s="19" t="s">
        <v>24</v>
      </c>
      <c r="C7" s="152"/>
      <c r="D7" s="150"/>
      <c r="E7" s="151"/>
      <c r="F7" s="12"/>
    </row>
    <row r="8" spans="1:6" s="13" customFormat="1" ht="22.5" customHeight="1" x14ac:dyDescent="0.15">
      <c r="A8" s="11"/>
      <c r="B8" s="17" t="s">
        <v>16</v>
      </c>
      <c r="C8" s="149"/>
      <c r="D8" s="150"/>
      <c r="E8" s="151"/>
      <c r="F8" s="14"/>
    </row>
    <row r="9" spans="1:6" s="13" customFormat="1" ht="22.5" customHeight="1" x14ac:dyDescent="0.15">
      <c r="A9" s="11"/>
      <c r="B9" s="20" t="s">
        <v>1</v>
      </c>
      <c r="C9" s="21"/>
      <c r="D9" s="15" t="s">
        <v>2</v>
      </c>
      <c r="E9" s="23"/>
      <c r="F9" s="14"/>
    </row>
    <row r="10" spans="1:6" s="13" customFormat="1" ht="22.5" customHeight="1" x14ac:dyDescent="0.15">
      <c r="A10" s="11"/>
      <c r="B10" s="20" t="s">
        <v>3</v>
      </c>
      <c r="C10" s="22"/>
      <c r="D10" s="15" t="s">
        <v>17</v>
      </c>
      <c r="E10" s="16"/>
      <c r="F10" s="12"/>
    </row>
    <row r="11" spans="1:6" ht="19.5" customHeight="1" x14ac:dyDescent="0.15"/>
    <row r="12" spans="1:6" s="3" customFormat="1" ht="20.100000000000001" customHeight="1" x14ac:dyDescent="0.15">
      <c r="A12" s="6"/>
    </row>
    <row r="13" spans="1:6" ht="20.100000000000001" customHeight="1" x14ac:dyDescent="0.15">
      <c r="A13" s="24" t="s">
        <v>21</v>
      </c>
    </row>
    <row r="14" spans="1:6" ht="19.5" customHeight="1" x14ac:dyDescent="0.15">
      <c r="A14" s="24" t="s">
        <v>0</v>
      </c>
      <c r="B14" s="4"/>
      <c r="C14" s="4"/>
      <c r="D14" s="4"/>
      <c r="E14" s="4"/>
    </row>
    <row r="15" spans="1:6" ht="20.100000000000001" customHeight="1" x14ac:dyDescent="0.15">
      <c r="B15" s="147"/>
      <c r="C15" s="147"/>
      <c r="D15" s="147"/>
      <c r="E15" s="147"/>
    </row>
    <row r="16" spans="1:6" ht="20.100000000000001" customHeight="1" x14ac:dyDescent="0.15">
      <c r="B16" s="147"/>
      <c r="C16" s="147"/>
      <c r="D16" s="147"/>
      <c r="E16" s="147"/>
    </row>
    <row r="17" spans="1:6" ht="20.100000000000001" customHeight="1" x14ac:dyDescent="0.15">
      <c r="B17" s="147"/>
      <c r="C17" s="147"/>
      <c r="D17" s="147"/>
      <c r="E17" s="147"/>
    </row>
    <row r="18" spans="1:6" ht="19.5" customHeight="1" x14ac:dyDescent="0.15">
      <c r="B18" s="28"/>
      <c r="C18" s="28"/>
      <c r="D18" s="28"/>
      <c r="E18" s="28"/>
    </row>
    <row r="19" spans="1:6" ht="19.5" customHeight="1" x14ac:dyDescent="0.15">
      <c r="B19" s="28"/>
      <c r="C19" s="28"/>
      <c r="D19" s="28"/>
      <c r="E19" s="28"/>
    </row>
    <row r="20" spans="1:6" ht="20.100000000000001" customHeight="1" x14ac:dyDescent="0.15">
      <c r="A20" s="24" t="s">
        <v>40</v>
      </c>
      <c r="B20" s="28"/>
      <c r="C20" s="28"/>
      <c r="D20" s="28"/>
      <c r="E20" s="28"/>
    </row>
    <row r="21" spans="1:6" ht="20.100000000000001" customHeight="1" x14ac:dyDescent="0.15">
      <c r="B21" s="29" t="s">
        <v>42</v>
      </c>
      <c r="C21" s="28"/>
      <c r="D21" s="28"/>
      <c r="E21" s="28"/>
    </row>
    <row r="22" spans="1:6" ht="20.100000000000001" customHeight="1" x14ac:dyDescent="0.15"/>
    <row r="23" spans="1:6" ht="20.100000000000001" customHeight="1" x14ac:dyDescent="0.15"/>
    <row r="24" spans="1:6" s="3" customFormat="1" ht="20.100000000000001" customHeight="1" x14ac:dyDescent="0.15">
      <c r="A24" s="24" t="s">
        <v>54</v>
      </c>
      <c r="B24" s="24"/>
      <c r="C24" s="24"/>
      <c r="D24" s="24"/>
      <c r="E24" s="7"/>
      <c r="F24" s="10"/>
    </row>
    <row r="25" spans="1:6" ht="20.100000000000001" customHeight="1" x14ac:dyDescent="0.15">
      <c r="B25" s="24" t="s">
        <v>53</v>
      </c>
      <c r="E25" s="7"/>
      <c r="F25" s="3"/>
    </row>
    <row r="26" spans="1:6" ht="20.100000000000001" customHeight="1" x14ac:dyDescent="0.15">
      <c r="B26" s="8"/>
      <c r="C26" s="8"/>
      <c r="D26" s="8"/>
      <c r="E26" s="9"/>
      <c r="F26" s="10"/>
    </row>
    <row r="27" spans="1:6" ht="20.100000000000001" customHeight="1" x14ac:dyDescent="0.15">
      <c r="A27" s="6"/>
      <c r="B27" s="3"/>
      <c r="C27" s="3"/>
      <c r="D27" s="3"/>
      <c r="E27" s="3"/>
      <c r="F27" s="10"/>
    </row>
    <row r="28" spans="1:6" ht="20.100000000000001" customHeight="1" x14ac:dyDescent="0.15">
      <c r="A28" s="24" t="s">
        <v>38</v>
      </c>
      <c r="B28" s="8"/>
      <c r="C28" s="8"/>
      <c r="D28" s="8"/>
      <c r="E28" s="9"/>
      <c r="F28" s="10"/>
    </row>
    <row r="29" spans="1:6" ht="20.100000000000001" customHeight="1" x14ac:dyDescent="0.15">
      <c r="B29" s="8" t="s">
        <v>12</v>
      </c>
      <c r="C29" s="8"/>
      <c r="D29" s="8"/>
      <c r="E29" s="18" t="s">
        <v>13</v>
      </c>
    </row>
    <row r="30" spans="1:6" ht="20.100000000000001" customHeight="1" x14ac:dyDescent="0.15">
      <c r="B30" s="8"/>
      <c r="C30" s="8"/>
      <c r="D30" s="8"/>
      <c r="E30" s="9"/>
    </row>
    <row r="31" spans="1:6" ht="19.5" customHeight="1" x14ac:dyDescent="0.15"/>
    <row r="32" spans="1:6" ht="19.5" customHeight="1" x14ac:dyDescent="0.15">
      <c r="A32" s="24" t="s">
        <v>39</v>
      </c>
    </row>
    <row r="33" spans="2:2" ht="19.5" customHeight="1" x14ac:dyDescent="0.15">
      <c r="B33" s="24" t="s">
        <v>55</v>
      </c>
    </row>
    <row r="34" spans="2:2" ht="19.5" customHeight="1" x14ac:dyDescent="0.15">
      <c r="B34" s="24" t="s">
        <v>25</v>
      </c>
    </row>
    <row r="35" spans="2:2" ht="19.5" customHeight="1" x14ac:dyDescent="0.15">
      <c r="B35" s="24" t="s">
        <v>41</v>
      </c>
    </row>
    <row r="36" spans="2:2" ht="19.5" customHeight="1" x14ac:dyDescent="0.15"/>
    <row r="37" spans="2:2" ht="19.5" customHeight="1" x14ac:dyDescent="0.15"/>
  </sheetData>
  <customSheetViews>
    <customSheetView guid="{E8919B86-519A-43F0-9455-B4C12BFFCEFB}" showPageBreaks="1" printArea="1" view="pageBreakPreview" topLeftCell="A16">
      <selection activeCell="A28" sqref="A28"/>
      <pageMargins left="0.78740157480314965" right="0.78740157480314965" top="0.78740157480314965" bottom="0.78740157480314965" header="0.31496062992125984" footer="0.31496062992125984"/>
      <pageSetup paperSize="9" orientation="portrait" r:id="rId1"/>
    </customSheetView>
  </customSheetViews>
  <mergeCells count="6">
    <mergeCell ref="B15:E17"/>
    <mergeCell ref="A3:F3"/>
    <mergeCell ref="C5:E5"/>
    <mergeCell ref="C6:E6"/>
    <mergeCell ref="C8:E8"/>
    <mergeCell ref="C7:E7"/>
  </mergeCells>
  <phoneticPr fontId="3"/>
  <dataValidations count="1">
    <dataValidation imeMode="halfAlpha" allowBlank="1" showInputMessage="1" showErrorMessage="1" sqref="E10 C10"/>
  </dataValidations>
  <pageMargins left="0.78740157480314965" right="0.78740157480314965" top="0.78740157480314965" bottom="0.78740157480314965"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20</xdr:row>
                    <xdr:rowOff>9525</xdr:rowOff>
                  </from>
                  <to>
                    <xdr:col>1</xdr:col>
                    <xdr:colOff>314325</xdr:colOff>
                    <xdr:row>21</xdr:row>
                    <xdr:rowOff>9525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9525</xdr:colOff>
                    <xdr:row>28</xdr:row>
                    <xdr:rowOff>0</xdr:rowOff>
                  </from>
                  <to>
                    <xdr:col>1</xdr:col>
                    <xdr:colOff>314325</xdr:colOff>
                    <xdr:row>29</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923925</xdr:colOff>
                    <xdr:row>28</xdr:row>
                    <xdr:rowOff>0</xdr:rowOff>
                  </from>
                  <to>
                    <xdr:col>4</xdr:col>
                    <xdr:colOff>38100</xdr:colOff>
                    <xdr:row>29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topLeftCell="A7" zoomScaleNormal="100" zoomScaleSheetLayoutView="100" workbookViewId="0">
      <selection activeCell="I18" sqref="I18"/>
    </sheetView>
  </sheetViews>
  <sheetFormatPr defaultRowHeight="13.5" x14ac:dyDescent="0.15"/>
  <cols>
    <col min="1" max="1" width="2.625" style="32" customWidth="1"/>
    <col min="2" max="2" width="13.625" style="32" customWidth="1"/>
    <col min="3" max="3" width="15.625" style="32" customWidth="1"/>
    <col min="4" max="4" width="5.625" style="32" customWidth="1"/>
    <col min="5" max="9" width="11.375" style="32" customWidth="1"/>
    <col min="10" max="16" width="3.5" style="32" customWidth="1"/>
    <col min="17" max="17" width="23.625" style="32" customWidth="1"/>
    <col min="18" max="16384" width="9" style="32"/>
  </cols>
  <sheetData>
    <row r="1" spans="1:18" ht="14.25" x14ac:dyDescent="0.15">
      <c r="A1" s="31" t="s">
        <v>19</v>
      </c>
    </row>
    <row r="2" spans="1:18" ht="17.25" x14ac:dyDescent="0.15">
      <c r="A2" s="148" t="s">
        <v>51</v>
      </c>
      <c r="B2" s="148"/>
      <c r="C2" s="148"/>
      <c r="D2" s="148"/>
      <c r="E2" s="148"/>
      <c r="F2" s="148"/>
      <c r="G2" s="148"/>
      <c r="H2" s="148"/>
      <c r="I2" s="148"/>
      <c r="J2" s="148"/>
      <c r="K2" s="148"/>
      <c r="L2" s="148"/>
      <c r="M2" s="148"/>
      <c r="N2" s="148"/>
      <c r="O2" s="148"/>
      <c r="P2" s="148"/>
      <c r="Q2" s="148"/>
      <c r="R2" s="33"/>
    </row>
    <row r="3" spans="1:18" ht="9" customHeight="1" x14ac:dyDescent="0.15">
      <c r="B3" s="34"/>
      <c r="C3" s="34"/>
    </row>
    <row r="4" spans="1:18" ht="27.95" customHeight="1" x14ac:dyDescent="0.15">
      <c r="B4" s="35" t="s">
        <v>35</v>
      </c>
      <c r="C4" s="36" t="s">
        <v>56</v>
      </c>
      <c r="E4" s="37"/>
      <c r="F4" s="38"/>
      <c r="G4" s="39"/>
      <c r="H4" s="40"/>
      <c r="I4" s="35" t="s">
        <v>14</v>
      </c>
      <c r="J4" s="155" t="str">
        <f>IF(別紙１!C7="","",別紙１!C7)</f>
        <v/>
      </c>
      <c r="K4" s="156"/>
      <c r="L4" s="156"/>
      <c r="M4" s="156"/>
      <c r="N4" s="156"/>
      <c r="O4" s="156"/>
      <c r="P4" s="156"/>
      <c r="Q4" s="157"/>
    </row>
    <row r="5" spans="1:18" ht="9" customHeight="1" thickBot="1" x14ac:dyDescent="0.2"/>
    <row r="6" spans="1:18" s="41" customFormat="1" ht="30" customHeight="1" x14ac:dyDescent="0.15">
      <c r="B6" s="158" t="s">
        <v>6</v>
      </c>
      <c r="C6" s="160" t="s">
        <v>33</v>
      </c>
      <c r="D6" s="162" t="s">
        <v>5</v>
      </c>
      <c r="E6" s="160" t="s">
        <v>29</v>
      </c>
      <c r="F6" s="164"/>
      <c r="G6" s="165" t="s">
        <v>30</v>
      </c>
      <c r="H6" s="164"/>
      <c r="I6" s="166" t="s">
        <v>15</v>
      </c>
      <c r="J6" s="168" t="s">
        <v>31</v>
      </c>
      <c r="K6" s="169"/>
      <c r="L6" s="169"/>
      <c r="M6" s="169"/>
      <c r="N6" s="169"/>
      <c r="O6" s="170"/>
      <c r="P6" s="171" t="s">
        <v>43</v>
      </c>
      <c r="Q6" s="153" t="s">
        <v>44</v>
      </c>
    </row>
    <row r="7" spans="1:18" s="41" customFormat="1" ht="30" customHeight="1" thickBot="1" x14ac:dyDescent="0.2">
      <c r="B7" s="159"/>
      <c r="C7" s="161"/>
      <c r="D7" s="163"/>
      <c r="E7" s="42" t="s">
        <v>23</v>
      </c>
      <c r="F7" s="43" t="s">
        <v>48</v>
      </c>
      <c r="G7" s="42" t="s">
        <v>23</v>
      </c>
      <c r="H7" s="43" t="s">
        <v>49</v>
      </c>
      <c r="I7" s="167"/>
      <c r="J7" s="44" t="s">
        <v>26</v>
      </c>
      <c r="K7" s="45" t="s">
        <v>27</v>
      </c>
      <c r="L7" s="46" t="s">
        <v>28</v>
      </c>
      <c r="M7" s="47" t="s">
        <v>26</v>
      </c>
      <c r="N7" s="45" t="s">
        <v>27</v>
      </c>
      <c r="O7" s="48" t="s">
        <v>28</v>
      </c>
      <c r="P7" s="172"/>
      <c r="Q7" s="154"/>
    </row>
    <row r="8" spans="1:18" ht="44.1" customHeight="1" thickTop="1" x14ac:dyDescent="0.15">
      <c r="B8" s="49"/>
      <c r="C8" s="50"/>
      <c r="D8" s="25"/>
      <c r="E8" s="51"/>
      <c r="F8" s="52">
        <f>IFERROR(ROUND(D8*E8,0),"")</f>
        <v>0</v>
      </c>
      <c r="G8" s="53"/>
      <c r="H8" s="54"/>
      <c r="I8" s="55">
        <f>IF(H8=0,F8,MIN(F8,H8))</f>
        <v>0</v>
      </c>
      <c r="J8" s="56"/>
      <c r="K8" s="57"/>
      <c r="L8" s="58"/>
      <c r="M8" s="59"/>
      <c r="N8" s="57"/>
      <c r="O8" s="60"/>
      <c r="P8" s="61"/>
      <c r="Q8" s="62"/>
    </row>
    <row r="9" spans="1:18" ht="44.1" customHeight="1" x14ac:dyDescent="0.15">
      <c r="B9" s="49"/>
      <c r="C9" s="50"/>
      <c r="D9" s="25"/>
      <c r="E9" s="51"/>
      <c r="F9" s="52">
        <f t="shared" ref="F9:F16" si="0">IFERROR(ROUND(D9*E9,0),"")</f>
        <v>0</v>
      </c>
      <c r="G9" s="63"/>
      <c r="H9" s="63"/>
      <c r="I9" s="55">
        <f t="shared" ref="I9:I16" si="1">IF(H9=0,F9,MIN(F9,H9))</f>
        <v>0</v>
      </c>
      <c r="J9" s="64"/>
      <c r="K9" s="65"/>
      <c r="L9" s="66"/>
      <c r="M9" s="67"/>
      <c r="N9" s="65"/>
      <c r="O9" s="68"/>
      <c r="P9" s="69"/>
      <c r="Q9" s="70"/>
    </row>
    <row r="10" spans="1:18" ht="44.1" customHeight="1" x14ac:dyDescent="0.15">
      <c r="B10" s="71"/>
      <c r="C10" s="30"/>
      <c r="D10" s="25"/>
      <c r="E10" s="72"/>
      <c r="F10" s="73">
        <f t="shared" si="0"/>
        <v>0</v>
      </c>
      <c r="G10" s="74"/>
      <c r="H10" s="63"/>
      <c r="I10" s="55">
        <f t="shared" si="1"/>
        <v>0</v>
      </c>
      <c r="J10" s="64"/>
      <c r="K10" s="65"/>
      <c r="L10" s="66"/>
      <c r="M10" s="67"/>
      <c r="N10" s="65"/>
      <c r="O10" s="68"/>
      <c r="P10" s="69"/>
      <c r="Q10" s="70"/>
    </row>
    <row r="11" spans="1:18" ht="44.1" customHeight="1" x14ac:dyDescent="0.15">
      <c r="B11" s="71"/>
      <c r="C11" s="30"/>
      <c r="D11" s="25"/>
      <c r="E11" s="72"/>
      <c r="F11" s="73">
        <f t="shared" si="0"/>
        <v>0</v>
      </c>
      <c r="G11" s="74"/>
      <c r="H11" s="63"/>
      <c r="I11" s="55">
        <f t="shared" si="1"/>
        <v>0</v>
      </c>
      <c r="J11" s="64"/>
      <c r="K11" s="65"/>
      <c r="L11" s="66"/>
      <c r="M11" s="67"/>
      <c r="N11" s="65"/>
      <c r="O11" s="68"/>
      <c r="P11" s="69"/>
      <c r="Q11" s="70"/>
    </row>
    <row r="12" spans="1:18" ht="44.1" customHeight="1" x14ac:dyDescent="0.15">
      <c r="B12" s="71"/>
      <c r="C12" s="30"/>
      <c r="D12" s="25"/>
      <c r="E12" s="72"/>
      <c r="F12" s="73">
        <f t="shared" si="0"/>
        <v>0</v>
      </c>
      <c r="G12" s="74"/>
      <c r="H12" s="63"/>
      <c r="I12" s="55">
        <f t="shared" si="1"/>
        <v>0</v>
      </c>
      <c r="J12" s="64"/>
      <c r="K12" s="65"/>
      <c r="L12" s="66"/>
      <c r="M12" s="67"/>
      <c r="N12" s="65"/>
      <c r="O12" s="68"/>
      <c r="P12" s="69"/>
      <c r="Q12" s="70"/>
    </row>
    <row r="13" spans="1:18" ht="44.1" customHeight="1" x14ac:dyDescent="0.15">
      <c r="B13" s="71"/>
      <c r="C13" s="30"/>
      <c r="D13" s="25"/>
      <c r="E13" s="72"/>
      <c r="F13" s="75">
        <f t="shared" si="0"/>
        <v>0</v>
      </c>
      <c r="G13" s="74"/>
      <c r="H13" s="63"/>
      <c r="I13" s="55">
        <f t="shared" si="1"/>
        <v>0</v>
      </c>
      <c r="J13" s="64"/>
      <c r="K13" s="65"/>
      <c r="L13" s="66"/>
      <c r="M13" s="67"/>
      <c r="N13" s="65"/>
      <c r="O13" s="68"/>
      <c r="P13" s="69"/>
      <c r="Q13" s="70"/>
    </row>
    <row r="14" spans="1:18" ht="44.1" customHeight="1" x14ac:dyDescent="0.15">
      <c r="B14" s="71"/>
      <c r="C14" s="76"/>
      <c r="D14" s="26"/>
      <c r="E14" s="72"/>
      <c r="F14" s="73">
        <f t="shared" si="0"/>
        <v>0</v>
      </c>
      <c r="G14" s="74"/>
      <c r="H14" s="74"/>
      <c r="I14" s="77">
        <f t="shared" si="1"/>
        <v>0</v>
      </c>
      <c r="J14" s="64"/>
      <c r="K14" s="65"/>
      <c r="L14" s="66"/>
      <c r="M14" s="67"/>
      <c r="N14" s="65"/>
      <c r="O14" s="68"/>
      <c r="P14" s="69"/>
      <c r="Q14" s="70"/>
    </row>
    <row r="15" spans="1:18" ht="44.1" customHeight="1" x14ac:dyDescent="0.15">
      <c r="B15" s="71"/>
      <c r="C15" s="76"/>
      <c r="D15" s="26"/>
      <c r="E15" s="72"/>
      <c r="F15" s="73">
        <f t="shared" si="0"/>
        <v>0</v>
      </c>
      <c r="G15" s="74"/>
      <c r="H15" s="74"/>
      <c r="I15" s="77">
        <f t="shared" si="1"/>
        <v>0</v>
      </c>
      <c r="J15" s="64"/>
      <c r="K15" s="65"/>
      <c r="L15" s="66"/>
      <c r="M15" s="67"/>
      <c r="N15" s="65"/>
      <c r="O15" s="68"/>
      <c r="P15" s="69"/>
      <c r="Q15" s="70"/>
    </row>
    <row r="16" spans="1:18" ht="44.1" customHeight="1" thickBot="1" x14ac:dyDescent="0.2">
      <c r="B16" s="78"/>
      <c r="C16" s="79"/>
      <c r="D16" s="80"/>
      <c r="E16" s="81"/>
      <c r="F16" s="82">
        <f t="shared" si="0"/>
        <v>0</v>
      </c>
      <c r="G16" s="83"/>
      <c r="H16" s="83"/>
      <c r="I16" s="84">
        <f t="shared" si="1"/>
        <v>0</v>
      </c>
      <c r="J16" s="85"/>
      <c r="K16" s="86"/>
      <c r="L16" s="87"/>
      <c r="M16" s="88"/>
      <c r="N16" s="86"/>
      <c r="O16" s="89"/>
      <c r="P16" s="90"/>
      <c r="Q16" s="91"/>
    </row>
    <row r="17" spans="2:17" ht="44.1" customHeight="1" thickBot="1" x14ac:dyDescent="0.2">
      <c r="B17" s="92" t="s">
        <v>57</v>
      </c>
      <c r="C17" s="93"/>
      <c r="D17" s="94"/>
      <c r="E17" s="95"/>
      <c r="F17" s="96">
        <f>SUM(F8:F16)</f>
        <v>0</v>
      </c>
      <c r="G17" s="97" t="s">
        <v>58</v>
      </c>
      <c r="H17" s="96">
        <v>500000</v>
      </c>
      <c r="I17" s="98">
        <f>IF(H17=0,ROUNDDOWN(SUM(I8:I16),-3),MIN(ROUNDDOWN(SUM(I8:I16),-3),H17))</f>
        <v>0</v>
      </c>
      <c r="J17" s="99"/>
      <c r="K17" s="100"/>
      <c r="L17" s="101"/>
      <c r="M17" s="102"/>
      <c r="N17" s="100"/>
      <c r="O17" s="103"/>
      <c r="P17" s="104"/>
      <c r="Q17" s="105"/>
    </row>
    <row r="18" spans="2:17" ht="9" customHeight="1" x14ac:dyDescent="0.15">
      <c r="B18" s="106"/>
      <c r="C18" s="106"/>
      <c r="D18" s="107"/>
      <c r="E18" s="108"/>
      <c r="F18" s="108"/>
      <c r="G18" s="108"/>
      <c r="H18" s="108"/>
      <c r="I18" s="108"/>
    </row>
    <row r="19" spans="2:17" x14ac:dyDescent="0.15">
      <c r="B19" s="109" t="s">
        <v>37</v>
      </c>
      <c r="C19" s="109"/>
    </row>
    <row r="20" spans="2:17" x14ac:dyDescent="0.15">
      <c r="B20" s="109" t="s">
        <v>32</v>
      </c>
      <c r="C20" s="109"/>
    </row>
    <row r="21" spans="2:17" x14ac:dyDescent="0.15">
      <c r="B21" s="109"/>
      <c r="C21" s="109"/>
    </row>
    <row r="22" spans="2:17" x14ac:dyDescent="0.15">
      <c r="B22" s="109"/>
      <c r="C22" s="109"/>
    </row>
    <row r="23" spans="2:17" x14ac:dyDescent="0.15">
      <c r="D23" s="32" t="s">
        <v>35</v>
      </c>
    </row>
    <row r="24" spans="2:17" x14ac:dyDescent="0.15">
      <c r="E24" s="32" t="s">
        <v>56</v>
      </c>
    </row>
    <row r="29" spans="2:17" x14ac:dyDescent="0.15">
      <c r="D29" s="32" t="s">
        <v>36</v>
      </c>
    </row>
    <row r="30" spans="2:17" x14ac:dyDescent="0.15">
      <c r="E30" s="32" t="s">
        <v>59</v>
      </c>
    </row>
    <row r="31" spans="2:17" x14ac:dyDescent="0.15">
      <c r="E31" s="110" t="s">
        <v>60</v>
      </c>
    </row>
    <row r="32" spans="2:17" x14ac:dyDescent="0.15">
      <c r="E32" s="110" t="s">
        <v>61</v>
      </c>
      <c r="I32" s="110"/>
    </row>
    <row r="33" spans="4:9" x14ac:dyDescent="0.15">
      <c r="E33" s="110" t="s">
        <v>62</v>
      </c>
      <c r="F33" s="110"/>
      <c r="I33" s="110"/>
    </row>
    <row r="34" spans="4:9" x14ac:dyDescent="0.15">
      <c r="E34" s="110" t="s">
        <v>63</v>
      </c>
      <c r="F34" s="110"/>
      <c r="I34" s="110"/>
    </row>
    <row r="35" spans="4:9" x14ac:dyDescent="0.15">
      <c r="E35" s="110" t="s">
        <v>64</v>
      </c>
      <c r="F35" s="110"/>
      <c r="I35" s="110"/>
    </row>
    <row r="36" spans="4:9" x14ac:dyDescent="0.15">
      <c r="E36" s="110"/>
    </row>
    <row r="37" spans="4:9" x14ac:dyDescent="0.15">
      <c r="E37" s="110"/>
    </row>
    <row r="38" spans="4:9" x14ac:dyDescent="0.15">
      <c r="E38" s="110"/>
    </row>
    <row r="39" spans="4:9" x14ac:dyDescent="0.15">
      <c r="E39" s="110"/>
    </row>
    <row r="40" spans="4:9" x14ac:dyDescent="0.15">
      <c r="E40" s="110"/>
      <c r="I40" s="111"/>
    </row>
    <row r="41" spans="4:9" x14ac:dyDescent="0.15">
      <c r="D41" s="109" t="s">
        <v>34</v>
      </c>
    </row>
    <row r="42" spans="4:9" x14ac:dyDescent="0.15">
      <c r="D42" s="32" t="s">
        <v>59</v>
      </c>
    </row>
    <row r="43" spans="4:9" x14ac:dyDescent="0.15">
      <c r="E43" s="112" t="str">
        <f>E31</f>
        <v>患者案内のための看板の設置料</v>
      </c>
      <c r="F43" s="113"/>
    </row>
    <row r="44" spans="4:9" x14ac:dyDescent="0.15">
      <c r="E44" s="112" t="str">
        <f t="shared" ref="E44:E47" si="2">E32</f>
        <v>ホームページ上に外来対応医療機関であることを明記するための改修費</v>
      </c>
      <c r="F44" s="113"/>
    </row>
    <row r="45" spans="4:9" x14ac:dyDescent="0.15">
      <c r="E45" s="112" t="str">
        <f t="shared" si="2"/>
        <v>換気設備設置のための軽微な改修等の修繕費</v>
      </c>
      <c r="F45" s="113"/>
    </row>
    <row r="46" spans="4:9" x14ac:dyDescent="0.15">
      <c r="E46" s="112" t="s">
        <v>65</v>
      </c>
      <c r="F46" s="113"/>
    </row>
    <row r="47" spans="4:9" x14ac:dyDescent="0.15">
      <c r="E47" s="112" t="str">
        <f t="shared" si="2"/>
        <v>非接触サーモグラフィーカメラ（検温・消毒機能付き等）の購入費</v>
      </c>
      <c r="F47" s="113"/>
    </row>
    <row r="48" spans="4:9" x14ac:dyDescent="0.15">
      <c r="E48" s="112"/>
      <c r="F48" s="113"/>
    </row>
    <row r="49" spans="5:6" x14ac:dyDescent="0.15">
      <c r="E49" s="112"/>
      <c r="F49" s="113"/>
    </row>
    <row r="50" spans="5:6" x14ac:dyDescent="0.15">
      <c r="E50" s="112"/>
    </row>
    <row r="51" spans="5:6" x14ac:dyDescent="0.15">
      <c r="E51" s="112"/>
    </row>
    <row r="52" spans="5:6" x14ac:dyDescent="0.15">
      <c r="E52" s="112"/>
    </row>
    <row r="53" spans="5:6" x14ac:dyDescent="0.15">
      <c r="E53" s="112"/>
    </row>
    <row r="54" spans="5:6" x14ac:dyDescent="0.15">
      <c r="E54" s="112"/>
    </row>
  </sheetData>
  <sheetProtection formatCells="0" formatColumns="0" formatRows="0" insertColumns="0" insertRows="0" insertHyperlinks="0" deleteColumns="0" deleteRows="0" selectLockedCells="1" sort="0" autoFilter="0" pivotTables="0"/>
  <mergeCells count="11">
    <mergeCell ref="Q6:Q7"/>
    <mergeCell ref="A2:Q2"/>
    <mergeCell ref="J4:Q4"/>
    <mergeCell ref="B6:B7"/>
    <mergeCell ref="C6:C7"/>
    <mergeCell ref="D6:D7"/>
    <mergeCell ref="E6:F6"/>
    <mergeCell ref="G6:H6"/>
    <mergeCell ref="I6:I7"/>
    <mergeCell ref="J6:O6"/>
    <mergeCell ref="P6:P7"/>
  </mergeCells>
  <phoneticPr fontId="3"/>
  <dataValidations count="3">
    <dataValidation type="list" allowBlank="1" showInputMessage="1" showErrorMessage="1" sqref="P8:P17">
      <formula1>"新規,更新"</formula1>
    </dataValidation>
    <dataValidation type="list" allowBlank="1" showInputMessage="1" showErrorMessage="1" sqref="B8:B17">
      <formula1>$E$31:$E$35</formula1>
    </dataValidation>
    <dataValidation type="list" allowBlank="1" showInputMessage="1" showErrorMessage="1" sqref="C4">
      <formula1>$E$24:$E$28</formula1>
    </dataValidation>
  </dataValidations>
  <printOptions horizontalCentered="1"/>
  <pageMargins left="0.59055118110236227" right="0.39370078740157483" top="0.39370078740157483" bottom="0.19685039370078741" header="0.31496062992125984" footer="0.31496062992125984"/>
  <pageSetup paperSize="9" scale="9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topLeftCell="A5" zoomScaleNormal="100" zoomScaleSheetLayoutView="100" workbookViewId="0">
      <selection activeCell="F23" sqref="F23"/>
    </sheetView>
  </sheetViews>
  <sheetFormatPr defaultRowHeight="13.5" x14ac:dyDescent="0.15"/>
  <cols>
    <col min="1" max="1" width="2.625" style="32" customWidth="1"/>
    <col min="2" max="2" width="22.625" style="32" customWidth="1"/>
    <col min="3" max="3" width="9.625" style="32" customWidth="1"/>
    <col min="4" max="6" width="13.625" style="114" customWidth="1"/>
    <col min="7" max="7" width="15.625" style="114" customWidth="1"/>
    <col min="8" max="8" width="2.625" style="32" customWidth="1"/>
    <col min="9" max="16384" width="9" style="32"/>
  </cols>
  <sheetData>
    <row r="1" spans="1:7" ht="18" customHeight="1" x14ac:dyDescent="0.15">
      <c r="A1" s="31" t="s">
        <v>20</v>
      </c>
    </row>
    <row r="2" spans="1:7" ht="18" customHeight="1" x14ac:dyDescent="0.15">
      <c r="A2" s="33"/>
      <c r="B2" s="148" t="s">
        <v>52</v>
      </c>
      <c r="C2" s="148"/>
      <c r="D2" s="148"/>
      <c r="E2" s="148"/>
      <c r="F2" s="148"/>
      <c r="G2" s="148"/>
    </row>
    <row r="3" spans="1:7" ht="9" customHeight="1" x14ac:dyDescent="0.15">
      <c r="A3" s="115"/>
    </row>
    <row r="4" spans="1:7" ht="27.95" customHeight="1" x14ac:dyDescent="0.15">
      <c r="B4" s="115"/>
      <c r="C4" s="35" t="s">
        <v>35</v>
      </c>
      <c r="D4" s="116" t="str">
        <f>[1]別紙２!C4</f>
        <v>外来対応医療機関</v>
      </c>
      <c r="E4" s="117" t="s">
        <v>7</v>
      </c>
      <c r="F4" s="173" t="str">
        <f>IF(別紙１!C7="","",別紙１!C7)</f>
        <v/>
      </c>
      <c r="G4" s="174"/>
    </row>
    <row r="5" spans="1:7" ht="9" customHeight="1" x14ac:dyDescent="0.15"/>
    <row r="6" spans="1:7" ht="20.100000000000001" customHeight="1" x14ac:dyDescent="0.15">
      <c r="B6" s="175" t="s">
        <v>8</v>
      </c>
      <c r="C6" s="175" t="s">
        <v>5</v>
      </c>
      <c r="D6" s="176" t="s">
        <v>71</v>
      </c>
      <c r="E6" s="176" t="s">
        <v>72</v>
      </c>
      <c r="F6" s="176" t="s">
        <v>73</v>
      </c>
      <c r="G6" s="176" t="s">
        <v>9</v>
      </c>
    </row>
    <row r="7" spans="1:7" ht="20.100000000000001" customHeight="1" thickBot="1" x14ac:dyDescent="0.2">
      <c r="B7" s="163"/>
      <c r="C7" s="163"/>
      <c r="D7" s="177"/>
      <c r="E7" s="177"/>
      <c r="F7" s="177"/>
      <c r="G7" s="177"/>
    </row>
    <row r="8" spans="1:7" ht="30" customHeight="1" thickTop="1" x14ac:dyDescent="0.15">
      <c r="B8" s="118" t="s">
        <v>66</v>
      </c>
      <c r="C8" s="119"/>
      <c r="D8" s="120"/>
      <c r="E8" s="178"/>
      <c r="F8" s="120"/>
      <c r="G8" s="121"/>
    </row>
    <row r="9" spans="1:7" ht="30" customHeight="1" x14ac:dyDescent="0.15">
      <c r="B9" s="122" t="s">
        <v>61</v>
      </c>
      <c r="C9" s="123"/>
      <c r="D9" s="124"/>
      <c r="E9" s="179"/>
      <c r="F9" s="126"/>
      <c r="G9" s="127"/>
    </row>
    <row r="10" spans="1:7" ht="30" customHeight="1" x14ac:dyDescent="0.15">
      <c r="B10" s="128" t="s">
        <v>62</v>
      </c>
      <c r="C10" s="123"/>
      <c r="D10" s="124"/>
      <c r="E10" s="180"/>
      <c r="F10" s="124"/>
      <c r="G10" s="127"/>
    </row>
    <row r="11" spans="1:7" ht="30" customHeight="1" x14ac:dyDescent="0.15">
      <c r="B11" s="128" t="s">
        <v>67</v>
      </c>
      <c r="C11" s="123"/>
      <c r="D11" s="124"/>
      <c r="E11" s="179"/>
      <c r="F11" s="126"/>
      <c r="G11" s="127"/>
    </row>
    <row r="12" spans="1:7" ht="30" customHeight="1" x14ac:dyDescent="0.15">
      <c r="B12" s="122" t="s">
        <v>68</v>
      </c>
      <c r="C12" s="123"/>
      <c r="D12" s="124"/>
      <c r="E12" s="179"/>
      <c r="F12" s="126"/>
      <c r="G12" s="127"/>
    </row>
    <row r="13" spans="1:7" ht="30" customHeight="1" x14ac:dyDescent="0.15">
      <c r="B13" s="128"/>
      <c r="C13" s="123"/>
      <c r="D13" s="124"/>
      <c r="E13" s="125"/>
      <c r="F13" s="126"/>
      <c r="G13" s="127"/>
    </row>
    <row r="14" spans="1:7" ht="30" customHeight="1" x14ac:dyDescent="0.15">
      <c r="B14" s="128"/>
      <c r="C14" s="123"/>
      <c r="D14" s="124"/>
      <c r="E14" s="125"/>
      <c r="F14" s="126"/>
      <c r="G14" s="127"/>
    </row>
    <row r="15" spans="1:7" ht="30" customHeight="1" x14ac:dyDescent="0.15">
      <c r="B15" s="129"/>
      <c r="C15" s="123"/>
      <c r="D15" s="124"/>
      <c r="E15" s="125"/>
      <c r="F15" s="126"/>
      <c r="G15" s="127"/>
    </row>
    <row r="16" spans="1:7" ht="30" customHeight="1" x14ac:dyDescent="0.15">
      <c r="B16" s="128"/>
      <c r="C16" s="123"/>
      <c r="D16" s="124"/>
      <c r="E16" s="125"/>
      <c r="F16" s="126"/>
      <c r="G16" s="127"/>
    </row>
    <row r="17" spans="2:7" ht="30" customHeight="1" x14ac:dyDescent="0.15">
      <c r="B17" s="128"/>
      <c r="C17" s="123"/>
      <c r="D17" s="124"/>
      <c r="E17" s="125"/>
      <c r="F17" s="126"/>
      <c r="G17" s="127"/>
    </row>
    <row r="18" spans="2:7" ht="30" customHeight="1" x14ac:dyDescent="0.15">
      <c r="B18" s="128"/>
      <c r="C18" s="123"/>
      <c r="D18" s="124"/>
      <c r="E18" s="125"/>
      <c r="F18" s="126"/>
      <c r="G18" s="127"/>
    </row>
    <row r="19" spans="2:7" ht="30" customHeight="1" x14ac:dyDescent="0.15">
      <c r="B19" s="128"/>
      <c r="C19" s="123"/>
      <c r="D19" s="124"/>
      <c r="E19" s="125"/>
      <c r="F19" s="126"/>
      <c r="G19" s="127"/>
    </row>
    <row r="20" spans="2:7" ht="30" customHeight="1" x14ac:dyDescent="0.15">
      <c r="B20" s="128"/>
      <c r="C20" s="123"/>
      <c r="D20" s="124"/>
      <c r="E20" s="125"/>
      <c r="F20" s="126"/>
      <c r="G20" s="127"/>
    </row>
    <row r="21" spans="2:7" ht="30" customHeight="1" x14ac:dyDescent="0.15">
      <c r="B21" s="128"/>
      <c r="C21" s="123"/>
      <c r="D21" s="124"/>
      <c r="E21" s="125"/>
      <c r="F21" s="126"/>
      <c r="G21" s="127"/>
    </row>
    <row r="22" spans="2:7" ht="30" customHeight="1" x14ac:dyDescent="0.15">
      <c r="B22" s="128"/>
      <c r="C22" s="123"/>
      <c r="D22" s="124"/>
      <c r="E22" s="125"/>
      <c r="F22" s="126"/>
      <c r="G22" s="127"/>
    </row>
    <row r="23" spans="2:7" ht="30" customHeight="1" x14ac:dyDescent="0.15">
      <c r="B23" s="128"/>
      <c r="C23" s="123"/>
      <c r="D23" s="124"/>
      <c r="E23" s="125"/>
      <c r="F23" s="126"/>
      <c r="G23" s="127"/>
    </row>
    <row r="24" spans="2:7" ht="30" customHeight="1" x14ac:dyDescent="0.15">
      <c r="B24" s="128"/>
      <c r="C24" s="123"/>
      <c r="D24" s="124"/>
      <c r="E24" s="125"/>
      <c r="F24" s="126"/>
      <c r="G24" s="127"/>
    </row>
    <row r="25" spans="2:7" ht="30" customHeight="1" x14ac:dyDescent="0.15">
      <c r="B25" s="130"/>
      <c r="C25" s="131"/>
      <c r="D25" s="132"/>
      <c r="E25" s="133"/>
      <c r="F25" s="134"/>
      <c r="G25" s="135"/>
    </row>
    <row r="26" spans="2:7" ht="30" customHeight="1" x14ac:dyDescent="0.15">
      <c r="B26" s="136"/>
      <c r="C26" s="131"/>
      <c r="D26" s="132"/>
      <c r="E26" s="133"/>
      <c r="F26" s="134"/>
      <c r="G26" s="135"/>
    </row>
    <row r="27" spans="2:7" ht="30" customHeight="1" x14ac:dyDescent="0.15">
      <c r="B27" s="130"/>
      <c r="C27" s="131"/>
      <c r="D27" s="132"/>
      <c r="E27" s="133"/>
      <c r="F27" s="134"/>
      <c r="G27" s="135"/>
    </row>
    <row r="28" spans="2:7" ht="30" customHeight="1" thickBot="1" x14ac:dyDescent="0.2">
      <c r="B28" s="137"/>
      <c r="C28" s="138"/>
      <c r="D28" s="139"/>
      <c r="E28" s="140"/>
      <c r="F28" s="139"/>
      <c r="G28" s="141"/>
    </row>
    <row r="29" spans="2:7" ht="30" customHeight="1" thickTop="1" x14ac:dyDescent="0.15">
      <c r="B29" s="142" t="s">
        <v>10</v>
      </c>
      <c r="C29" s="143"/>
      <c r="D29" s="144">
        <f>SUM(D8:D12)</f>
        <v>0</v>
      </c>
      <c r="E29" s="144">
        <f>別紙２!H17</f>
        <v>500000</v>
      </c>
      <c r="F29" s="144">
        <f>IF(E29=0,ROUNDDOWN(SUM(F8:F12),-3),MIN(ROUNDDOWN(SUM(F8:F12),-3),E29))</f>
        <v>0</v>
      </c>
      <c r="G29" s="145"/>
    </row>
    <row r="30" spans="2:7" ht="9" customHeight="1" x14ac:dyDescent="0.15"/>
    <row r="31" spans="2:7" ht="18" customHeight="1" x14ac:dyDescent="0.15">
      <c r="B31" s="1" t="s">
        <v>18</v>
      </c>
    </row>
    <row r="32" spans="2:7" ht="18" customHeight="1" x14ac:dyDescent="0.15">
      <c r="B32" s="1" t="s">
        <v>22</v>
      </c>
    </row>
    <row r="33" spans="2:2" ht="18" customHeight="1" x14ac:dyDescent="0.15">
      <c r="B33" s="2"/>
    </row>
    <row r="34" spans="2:2" ht="18" customHeight="1" x14ac:dyDescent="0.15"/>
  </sheetData>
  <mergeCells count="8">
    <mergeCell ref="B2:G2"/>
    <mergeCell ref="F4:G4"/>
    <mergeCell ref="B6:B7"/>
    <mergeCell ref="C6:C7"/>
    <mergeCell ref="D6:D7"/>
    <mergeCell ref="E6:E7"/>
    <mergeCell ref="F6:F7"/>
    <mergeCell ref="G6:G7"/>
  </mergeCells>
  <phoneticPr fontId="3"/>
  <dataValidations count="1">
    <dataValidation type="list" allowBlank="1" showInputMessage="1" showErrorMessage="1" sqref="D4">
      <formula1>$E$24:$E$31</formula1>
    </dataValidation>
  </dataValidations>
  <printOptions horizontalCentered="1"/>
  <pageMargins left="0.78740157480314965" right="0.39370078740157483" top="0.39370078740157483" bottom="0.39370078740157483" header="0.31496062992125984" footer="0.31496062992125984"/>
  <pageSetup paperSize="9" scale="95"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topLeftCell="A5" zoomScaleNormal="100" zoomScaleSheetLayoutView="100" workbookViewId="0">
      <selection activeCell="Q9" sqref="Q9"/>
    </sheetView>
  </sheetViews>
  <sheetFormatPr defaultRowHeight="13.5" x14ac:dyDescent="0.15"/>
  <cols>
    <col min="1" max="1" width="2.625" style="32" customWidth="1"/>
    <col min="2" max="2" width="13.625" style="32" customWidth="1"/>
    <col min="3" max="3" width="15.625" style="32" customWidth="1"/>
    <col min="4" max="4" width="5.625" style="32" customWidth="1"/>
    <col min="5" max="9" width="11.375" style="32" customWidth="1"/>
    <col min="10" max="16" width="3.5" style="32" customWidth="1"/>
    <col min="17" max="17" width="23.625" style="32" customWidth="1"/>
    <col min="18" max="16384" width="9" style="32"/>
  </cols>
  <sheetData>
    <row r="1" spans="1:18" ht="14.25" x14ac:dyDescent="0.15">
      <c r="A1" s="31" t="s">
        <v>19</v>
      </c>
    </row>
    <row r="2" spans="1:18" ht="17.25" x14ac:dyDescent="0.15">
      <c r="A2" s="148" t="s">
        <v>51</v>
      </c>
      <c r="B2" s="148"/>
      <c r="C2" s="148"/>
      <c r="D2" s="148"/>
      <c r="E2" s="148"/>
      <c r="F2" s="148"/>
      <c r="G2" s="148"/>
      <c r="H2" s="148"/>
      <c r="I2" s="148"/>
      <c r="J2" s="148"/>
      <c r="K2" s="148"/>
      <c r="L2" s="148"/>
      <c r="M2" s="148"/>
      <c r="N2" s="148"/>
      <c r="O2" s="148"/>
      <c r="P2" s="148"/>
      <c r="Q2" s="148"/>
      <c r="R2" s="33"/>
    </row>
    <row r="3" spans="1:18" ht="9" customHeight="1" x14ac:dyDescent="0.15">
      <c r="B3" s="34"/>
      <c r="C3" s="34"/>
    </row>
    <row r="4" spans="1:18" ht="27.95" customHeight="1" x14ac:dyDescent="0.15">
      <c r="B4" s="35" t="s">
        <v>35</v>
      </c>
      <c r="C4" s="116"/>
      <c r="E4" s="37"/>
      <c r="F4" s="38"/>
      <c r="G4" s="39"/>
      <c r="H4" s="40"/>
      <c r="I4" s="35" t="s">
        <v>14</v>
      </c>
      <c r="J4" s="155">
        <f>[1]別紙１!C7</f>
        <v>0</v>
      </c>
      <c r="K4" s="156"/>
      <c r="L4" s="156"/>
      <c r="M4" s="156"/>
      <c r="N4" s="156"/>
      <c r="O4" s="156"/>
      <c r="P4" s="156"/>
      <c r="Q4" s="157"/>
    </row>
    <row r="5" spans="1:18" ht="9" customHeight="1" thickBot="1" x14ac:dyDescent="0.2"/>
    <row r="6" spans="1:18" s="41" customFormat="1" ht="30" customHeight="1" x14ac:dyDescent="0.15">
      <c r="B6" s="158" t="s">
        <v>6</v>
      </c>
      <c r="C6" s="160" t="s">
        <v>33</v>
      </c>
      <c r="D6" s="162" t="s">
        <v>5</v>
      </c>
      <c r="E6" s="160" t="s">
        <v>29</v>
      </c>
      <c r="F6" s="164"/>
      <c r="G6" s="165" t="s">
        <v>30</v>
      </c>
      <c r="H6" s="164"/>
      <c r="I6" s="166" t="s">
        <v>15</v>
      </c>
      <c r="J6" s="168" t="s">
        <v>31</v>
      </c>
      <c r="K6" s="169"/>
      <c r="L6" s="169"/>
      <c r="M6" s="169"/>
      <c r="N6" s="169"/>
      <c r="O6" s="170"/>
      <c r="P6" s="171" t="s">
        <v>43</v>
      </c>
      <c r="Q6" s="153" t="s">
        <v>44</v>
      </c>
    </row>
    <row r="7" spans="1:18" s="41" customFormat="1" ht="30" customHeight="1" thickBot="1" x14ac:dyDescent="0.2">
      <c r="B7" s="159"/>
      <c r="C7" s="161"/>
      <c r="D7" s="163"/>
      <c r="E7" s="42" t="s">
        <v>23</v>
      </c>
      <c r="F7" s="43" t="s">
        <v>48</v>
      </c>
      <c r="G7" s="42" t="s">
        <v>23</v>
      </c>
      <c r="H7" s="43" t="s">
        <v>49</v>
      </c>
      <c r="I7" s="167"/>
      <c r="J7" s="44" t="s">
        <v>26</v>
      </c>
      <c r="K7" s="45" t="s">
        <v>27</v>
      </c>
      <c r="L7" s="46" t="s">
        <v>28</v>
      </c>
      <c r="M7" s="47" t="s">
        <v>26</v>
      </c>
      <c r="N7" s="45" t="s">
        <v>27</v>
      </c>
      <c r="O7" s="48" t="s">
        <v>28</v>
      </c>
      <c r="P7" s="172"/>
      <c r="Q7" s="154"/>
    </row>
    <row r="8" spans="1:18" ht="44.1" customHeight="1" thickTop="1" x14ac:dyDescent="0.15">
      <c r="B8" s="49" t="s">
        <v>69</v>
      </c>
      <c r="C8" s="146" t="s">
        <v>45</v>
      </c>
      <c r="D8" s="25">
        <v>2</v>
      </c>
      <c r="E8" s="51">
        <v>103000</v>
      </c>
      <c r="F8" s="52">
        <f>IFERROR(ROUND(D8*E8,0),"")</f>
        <v>206000</v>
      </c>
      <c r="G8" s="53"/>
      <c r="H8" s="54"/>
      <c r="I8" s="55">
        <f>IF(H8=0,F8,MIN(F8,H8))</f>
        <v>206000</v>
      </c>
      <c r="J8" s="56">
        <v>5</v>
      </c>
      <c r="K8" s="57">
        <v>4</v>
      </c>
      <c r="L8" s="58">
        <v>1</v>
      </c>
      <c r="M8" s="59">
        <v>5</v>
      </c>
      <c r="N8" s="57">
        <v>10</v>
      </c>
      <c r="O8" s="60">
        <v>27</v>
      </c>
      <c r="P8" s="61"/>
      <c r="Q8" s="62" t="s">
        <v>74</v>
      </c>
    </row>
    <row r="9" spans="1:18" ht="44.1" customHeight="1" x14ac:dyDescent="0.15">
      <c r="B9" s="49" t="s">
        <v>61</v>
      </c>
      <c r="C9" s="27" t="s">
        <v>46</v>
      </c>
      <c r="D9" s="25">
        <v>1</v>
      </c>
      <c r="E9" s="51">
        <v>50000</v>
      </c>
      <c r="F9" s="52">
        <f t="shared" ref="F9:F16" si="0">IFERROR(ROUND(D9*E9,0),"")</f>
        <v>50000</v>
      </c>
      <c r="G9" s="63"/>
      <c r="H9" s="63"/>
      <c r="I9" s="55">
        <f t="shared" ref="I9:I16" si="1">IF(H9=0,F9,MIN(F9,H9))</f>
        <v>50000</v>
      </c>
      <c r="J9" s="64"/>
      <c r="K9" s="65"/>
      <c r="L9" s="66"/>
      <c r="M9" s="67"/>
      <c r="N9" s="65"/>
      <c r="O9" s="68"/>
      <c r="P9" s="69"/>
      <c r="Q9" s="70"/>
    </row>
    <row r="10" spans="1:18" ht="44.1" customHeight="1" x14ac:dyDescent="0.15">
      <c r="B10" s="71" t="s">
        <v>62</v>
      </c>
      <c r="C10" s="27" t="s">
        <v>47</v>
      </c>
      <c r="D10" s="25">
        <v>1</v>
      </c>
      <c r="E10" s="72">
        <v>200800</v>
      </c>
      <c r="F10" s="73">
        <f t="shared" si="0"/>
        <v>200800</v>
      </c>
      <c r="G10" s="74"/>
      <c r="H10" s="63"/>
      <c r="I10" s="55">
        <f t="shared" si="1"/>
        <v>200800</v>
      </c>
      <c r="J10" s="64"/>
      <c r="K10" s="65"/>
      <c r="L10" s="66"/>
      <c r="M10" s="67"/>
      <c r="N10" s="65"/>
      <c r="O10" s="68"/>
      <c r="P10" s="69"/>
      <c r="Q10" s="70"/>
    </row>
    <row r="11" spans="1:18" ht="44.1" customHeight="1" x14ac:dyDescent="0.15">
      <c r="B11" s="71" t="s">
        <v>63</v>
      </c>
      <c r="C11" s="146" t="s">
        <v>70</v>
      </c>
      <c r="D11" s="25">
        <v>4</v>
      </c>
      <c r="E11" s="72">
        <v>4400</v>
      </c>
      <c r="F11" s="73">
        <f t="shared" si="0"/>
        <v>17600</v>
      </c>
      <c r="G11" s="74"/>
      <c r="H11" s="63"/>
      <c r="I11" s="55">
        <f t="shared" si="1"/>
        <v>17600</v>
      </c>
      <c r="J11" s="64"/>
      <c r="K11" s="65"/>
      <c r="L11" s="66"/>
      <c r="M11" s="67"/>
      <c r="N11" s="65"/>
      <c r="O11" s="68"/>
      <c r="P11" s="69"/>
      <c r="Q11" s="70"/>
    </row>
    <row r="12" spans="1:18" ht="44.1" customHeight="1" x14ac:dyDescent="0.15">
      <c r="B12" s="71" t="s">
        <v>64</v>
      </c>
      <c r="C12" s="146" t="s">
        <v>70</v>
      </c>
      <c r="D12" s="25">
        <v>1</v>
      </c>
      <c r="E12" s="72">
        <v>8800</v>
      </c>
      <c r="F12" s="73">
        <f t="shared" si="0"/>
        <v>8800</v>
      </c>
      <c r="G12" s="74"/>
      <c r="H12" s="63"/>
      <c r="I12" s="55">
        <f t="shared" si="1"/>
        <v>8800</v>
      </c>
      <c r="J12" s="64"/>
      <c r="K12" s="65"/>
      <c r="L12" s="66"/>
      <c r="M12" s="67"/>
      <c r="N12" s="65"/>
      <c r="O12" s="68"/>
      <c r="P12" s="69"/>
      <c r="Q12" s="70"/>
    </row>
    <row r="13" spans="1:18" ht="44.1" customHeight="1" x14ac:dyDescent="0.15">
      <c r="B13" s="71"/>
      <c r="C13" s="30"/>
      <c r="D13" s="25"/>
      <c r="E13" s="72"/>
      <c r="F13" s="75">
        <f t="shared" si="0"/>
        <v>0</v>
      </c>
      <c r="G13" s="74"/>
      <c r="H13" s="63"/>
      <c r="I13" s="55">
        <f t="shared" si="1"/>
        <v>0</v>
      </c>
      <c r="J13" s="64"/>
      <c r="K13" s="65"/>
      <c r="L13" s="66"/>
      <c r="M13" s="67"/>
      <c r="N13" s="65"/>
      <c r="O13" s="68"/>
      <c r="P13" s="69"/>
      <c r="Q13" s="70"/>
    </row>
    <row r="14" spans="1:18" ht="44.1" customHeight="1" x14ac:dyDescent="0.15">
      <c r="B14" s="71"/>
      <c r="C14" s="76"/>
      <c r="D14" s="26"/>
      <c r="E14" s="72"/>
      <c r="F14" s="73">
        <f t="shared" si="0"/>
        <v>0</v>
      </c>
      <c r="G14" s="74"/>
      <c r="H14" s="74"/>
      <c r="I14" s="77">
        <f t="shared" si="1"/>
        <v>0</v>
      </c>
      <c r="J14" s="64"/>
      <c r="K14" s="65"/>
      <c r="L14" s="66"/>
      <c r="M14" s="67"/>
      <c r="N14" s="65"/>
      <c r="O14" s="68"/>
      <c r="P14" s="69"/>
      <c r="Q14" s="70"/>
    </row>
    <row r="15" spans="1:18" ht="44.1" customHeight="1" x14ac:dyDescent="0.15">
      <c r="B15" s="71"/>
      <c r="C15" s="76"/>
      <c r="D15" s="26"/>
      <c r="E15" s="72"/>
      <c r="F15" s="73">
        <f t="shared" si="0"/>
        <v>0</v>
      </c>
      <c r="G15" s="74"/>
      <c r="H15" s="74"/>
      <c r="I15" s="77">
        <f t="shared" si="1"/>
        <v>0</v>
      </c>
      <c r="J15" s="64"/>
      <c r="K15" s="65"/>
      <c r="L15" s="66"/>
      <c r="M15" s="67"/>
      <c r="N15" s="65"/>
      <c r="O15" s="68"/>
      <c r="P15" s="69"/>
      <c r="Q15" s="70"/>
    </row>
    <row r="16" spans="1:18" ht="44.1" customHeight="1" thickBot="1" x14ac:dyDescent="0.2">
      <c r="B16" s="78"/>
      <c r="C16" s="79"/>
      <c r="D16" s="80"/>
      <c r="E16" s="81"/>
      <c r="F16" s="82">
        <f t="shared" si="0"/>
        <v>0</v>
      </c>
      <c r="G16" s="83"/>
      <c r="H16" s="83"/>
      <c r="I16" s="84">
        <f t="shared" si="1"/>
        <v>0</v>
      </c>
      <c r="J16" s="85"/>
      <c r="K16" s="86"/>
      <c r="L16" s="87"/>
      <c r="M16" s="88"/>
      <c r="N16" s="86"/>
      <c r="O16" s="89"/>
      <c r="P16" s="90"/>
      <c r="Q16" s="91"/>
    </row>
    <row r="17" spans="2:17" ht="44.1" customHeight="1" thickBot="1" x14ac:dyDescent="0.2">
      <c r="B17" s="92" t="s">
        <v>57</v>
      </c>
      <c r="C17" s="93"/>
      <c r="D17" s="94"/>
      <c r="E17" s="95"/>
      <c r="F17" s="96">
        <f>SUM(F8:F16)</f>
        <v>483200</v>
      </c>
      <c r="G17" s="97" t="s">
        <v>58</v>
      </c>
      <c r="H17" s="96">
        <v>500000</v>
      </c>
      <c r="I17" s="98">
        <f>IF(H17=0,ROUNDDOWN(SUM(I8:I16),-3),MIN(ROUNDDOWN(SUM(I8:I16),-3),H17))</f>
        <v>483000</v>
      </c>
      <c r="J17" s="99"/>
      <c r="K17" s="100"/>
      <c r="L17" s="101"/>
      <c r="M17" s="102"/>
      <c r="N17" s="100"/>
      <c r="O17" s="103"/>
      <c r="P17" s="104"/>
      <c r="Q17" s="105"/>
    </row>
    <row r="18" spans="2:17" ht="9" customHeight="1" x14ac:dyDescent="0.15">
      <c r="B18" s="106"/>
      <c r="C18" s="106"/>
      <c r="D18" s="107"/>
      <c r="E18" s="108"/>
      <c r="F18" s="108"/>
      <c r="G18" s="108"/>
      <c r="H18" s="108"/>
      <c r="I18" s="108"/>
    </row>
    <row r="19" spans="2:17" x14ac:dyDescent="0.15">
      <c r="B19" s="109" t="s">
        <v>37</v>
      </c>
      <c r="C19" s="109"/>
    </row>
    <row r="20" spans="2:17" x14ac:dyDescent="0.15">
      <c r="B20" s="109" t="s">
        <v>32</v>
      </c>
      <c r="C20" s="109"/>
    </row>
    <row r="21" spans="2:17" x14ac:dyDescent="0.15">
      <c r="B21" s="109"/>
      <c r="C21" s="109"/>
    </row>
    <row r="22" spans="2:17" x14ac:dyDescent="0.15">
      <c r="B22" s="109"/>
      <c r="C22" s="109"/>
    </row>
    <row r="23" spans="2:17" x14ac:dyDescent="0.15">
      <c r="D23" s="32" t="s">
        <v>35</v>
      </c>
    </row>
    <row r="24" spans="2:17" x14ac:dyDescent="0.15">
      <c r="E24" s="32" t="s">
        <v>56</v>
      </c>
    </row>
    <row r="29" spans="2:17" x14ac:dyDescent="0.15">
      <c r="D29" s="32" t="s">
        <v>36</v>
      </c>
    </row>
    <row r="30" spans="2:17" x14ac:dyDescent="0.15">
      <c r="E30" s="32" t="s">
        <v>59</v>
      </c>
    </row>
    <row r="31" spans="2:17" x14ac:dyDescent="0.15">
      <c r="E31" s="110" t="s">
        <v>60</v>
      </c>
    </row>
    <row r="32" spans="2:17" x14ac:dyDescent="0.15">
      <c r="E32" s="110" t="s">
        <v>61</v>
      </c>
      <c r="I32" s="110"/>
    </row>
    <row r="33" spans="4:9" x14ac:dyDescent="0.15">
      <c r="E33" s="110" t="s">
        <v>62</v>
      </c>
      <c r="F33" s="110"/>
      <c r="I33" s="110"/>
    </row>
    <row r="34" spans="4:9" x14ac:dyDescent="0.15">
      <c r="E34" s="110" t="s">
        <v>63</v>
      </c>
      <c r="F34" s="110"/>
      <c r="I34" s="110"/>
    </row>
    <row r="35" spans="4:9" x14ac:dyDescent="0.15">
      <c r="E35" s="110" t="s">
        <v>64</v>
      </c>
      <c r="F35" s="110"/>
      <c r="I35" s="110"/>
    </row>
    <row r="36" spans="4:9" x14ac:dyDescent="0.15">
      <c r="E36" s="110"/>
    </row>
    <row r="37" spans="4:9" x14ac:dyDescent="0.15">
      <c r="E37" s="110"/>
    </row>
    <row r="38" spans="4:9" x14ac:dyDescent="0.15">
      <c r="E38" s="110"/>
    </row>
    <row r="39" spans="4:9" x14ac:dyDescent="0.15">
      <c r="E39" s="110"/>
    </row>
    <row r="40" spans="4:9" x14ac:dyDescent="0.15">
      <c r="E40" s="110"/>
      <c r="I40" s="111"/>
    </row>
    <row r="41" spans="4:9" x14ac:dyDescent="0.15">
      <c r="D41" s="109" t="s">
        <v>34</v>
      </c>
    </row>
    <row r="42" spans="4:9" x14ac:dyDescent="0.15">
      <c r="D42" s="32" t="s">
        <v>59</v>
      </c>
    </row>
    <row r="43" spans="4:9" x14ac:dyDescent="0.15">
      <c r="E43" s="112" t="str">
        <f>E31</f>
        <v>患者案内のための看板の設置料</v>
      </c>
      <c r="F43" s="113"/>
    </row>
    <row r="44" spans="4:9" x14ac:dyDescent="0.15">
      <c r="E44" s="112" t="str">
        <f t="shared" ref="E44:E47" si="2">E32</f>
        <v>ホームページ上に外来対応医療機関であることを明記するための改修費</v>
      </c>
      <c r="F44" s="113"/>
    </row>
    <row r="45" spans="4:9" x14ac:dyDescent="0.15">
      <c r="E45" s="112" t="str">
        <f t="shared" si="2"/>
        <v>換気設備設置のための軽微な改修等の修繕費</v>
      </c>
      <c r="F45" s="113"/>
    </row>
    <row r="46" spans="4:9" x14ac:dyDescent="0.15">
      <c r="E46" s="112" t="s">
        <v>65</v>
      </c>
      <c r="F46" s="113"/>
    </row>
    <row r="47" spans="4:9" x14ac:dyDescent="0.15">
      <c r="E47" s="112" t="str">
        <f t="shared" si="2"/>
        <v>非接触サーモグラフィーカメラ（検温・消毒機能付き等）の購入費</v>
      </c>
      <c r="F47" s="113"/>
    </row>
    <row r="48" spans="4:9" x14ac:dyDescent="0.15">
      <c r="E48" s="112"/>
      <c r="F48" s="113"/>
    </row>
    <row r="49" spans="5:6" x14ac:dyDescent="0.15">
      <c r="E49" s="112"/>
      <c r="F49" s="113"/>
    </row>
    <row r="50" spans="5:6" x14ac:dyDescent="0.15">
      <c r="E50" s="112"/>
    </row>
    <row r="51" spans="5:6" x14ac:dyDescent="0.15">
      <c r="E51" s="112"/>
    </row>
    <row r="52" spans="5:6" x14ac:dyDescent="0.15">
      <c r="E52" s="112"/>
    </row>
    <row r="53" spans="5:6" x14ac:dyDescent="0.15">
      <c r="E53" s="112"/>
    </row>
    <row r="54" spans="5:6" x14ac:dyDescent="0.15">
      <c r="E54" s="112"/>
    </row>
  </sheetData>
  <sheetProtection formatCells="0" formatColumns="0" formatRows="0" insertColumns="0" insertRows="0" insertHyperlinks="0" deleteColumns="0" deleteRows="0" selectLockedCells="1" sort="0" autoFilter="0" pivotTables="0"/>
  <mergeCells count="11">
    <mergeCell ref="Q6:Q7"/>
    <mergeCell ref="A2:Q2"/>
    <mergeCell ref="J4:Q4"/>
    <mergeCell ref="B6:B7"/>
    <mergeCell ref="C6:C7"/>
    <mergeCell ref="D6:D7"/>
    <mergeCell ref="E6:F6"/>
    <mergeCell ref="G6:H6"/>
    <mergeCell ref="I6:I7"/>
    <mergeCell ref="J6:O6"/>
    <mergeCell ref="P6:P7"/>
  </mergeCells>
  <phoneticPr fontId="3"/>
  <dataValidations count="3">
    <dataValidation type="list" allowBlank="1" showInputMessage="1" showErrorMessage="1" sqref="C4">
      <formula1>$E$24:$E$28</formula1>
    </dataValidation>
    <dataValidation type="list" allowBlank="1" showInputMessage="1" showErrorMessage="1" sqref="B8:B17">
      <formula1>INDIRECT($C$4)</formula1>
    </dataValidation>
    <dataValidation type="list" allowBlank="1" showInputMessage="1" showErrorMessage="1" sqref="P8:P17">
      <formula1>"新規,更新"</formula1>
    </dataValidation>
  </dataValidations>
  <printOptions horizontalCentered="1"/>
  <pageMargins left="0.59055118110236227" right="0.39370078740157483" top="0.39370078740157483" bottom="0.19685039370078741" header="0.31496062992125984" footer="0.31496062992125984"/>
  <pageSetup paperSize="9" scale="9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別紙１</vt:lpstr>
      <vt:lpstr>別紙２</vt:lpstr>
      <vt:lpstr>別紙３</vt:lpstr>
      <vt:lpstr>別紙２ (記入例)</vt:lpstr>
      <vt:lpstr>別紙１!Print_Area</vt:lpstr>
      <vt:lpstr>別紙２!Print_Area</vt:lpstr>
      <vt:lpstr>'別紙２ (記入例)'!Print_Area</vt:lpstr>
      <vt:lpstr>別紙３!Print_Area</vt:lpstr>
      <vt:lpstr>別紙２!Print_Titles</vt:lpstr>
      <vt:lpstr>'別紙２ (記入例)'!Print_Titles</vt:lpstr>
      <vt:lpstr>別紙２!帰国者・接触者外来等</vt:lpstr>
      <vt:lpstr>'別紙２ (記入例)'!帰国者・接触者外来等</vt:lpstr>
      <vt:lpstr>別紙２!救急・周産期・小児医療</vt:lpstr>
      <vt:lpstr>'別紙２ (記入例)'!救急・周産期・小児医療</vt:lpstr>
      <vt:lpstr>別紙２!検査機関等</vt:lpstr>
      <vt:lpstr>'別紙２ (記入例)'!検査機関等</vt:lpstr>
      <vt:lpstr>別紙２!重点医療機関等</vt:lpstr>
      <vt:lpstr>'別紙２ (記入例)'!重点医療機関等</vt:lpstr>
      <vt:lpstr>別紙２!入院医療機関</vt:lpstr>
      <vt:lpstr>'別紙２ (記入例)'!入院医療機関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一幸</dc:creator>
  <cp:lastModifiedBy>沖縄県</cp:lastModifiedBy>
  <cp:lastPrinted>2021-08-17T14:58:08Z</cp:lastPrinted>
  <dcterms:created xsi:type="dcterms:W3CDTF">2020-06-04T01:13:24Z</dcterms:created>
  <dcterms:modified xsi:type="dcterms:W3CDTF">2023-11-22T02:19:38Z</dcterms:modified>
</cp:coreProperties>
</file>