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3675" windowWidth="11595" windowHeight="5100" activeTab="0"/>
  </bookViews>
  <sheets>
    <sheet name="表１５" sheetId="1" r:id="rId1"/>
  </sheets>
  <definedNames>
    <definedName name="_xlnm.Print_Area" localSheetId="0">'表１５'!$A$1:$M$21</definedName>
  </definedNames>
  <calcPr fullCalcOnLoad="1"/>
</workbook>
</file>

<file path=xl/sharedStrings.xml><?xml version="1.0" encoding="utf-8"?>
<sst xmlns="http://schemas.openxmlformats.org/spreadsheetml/2006/main" count="56" uniqueCount="27">
  <si>
    <t>表15　　部位別悪性新生物死亡数・率（人口１０万対）と割合</t>
  </si>
  <si>
    <t>沖　　　　縄　　　　県</t>
  </si>
  <si>
    <t>全　　　　　　　国</t>
  </si>
  <si>
    <t>部　　　　位</t>
  </si>
  <si>
    <t>死亡数</t>
  </si>
  <si>
    <t>割合（％）</t>
  </si>
  <si>
    <t>死亡率</t>
  </si>
  <si>
    <t>男</t>
  </si>
  <si>
    <t>女</t>
  </si>
  <si>
    <t>悪性新生物</t>
  </si>
  <si>
    <t>　食道</t>
  </si>
  <si>
    <t>　胃</t>
  </si>
  <si>
    <t>　肝及び肝内胆管</t>
  </si>
  <si>
    <t>　胆のう及びその他の胆道</t>
  </si>
  <si>
    <t>　膵</t>
  </si>
  <si>
    <t>　乳房</t>
  </si>
  <si>
    <t>　子宮</t>
  </si>
  <si>
    <t>・</t>
  </si>
  <si>
    <t>　卵巣</t>
  </si>
  <si>
    <t>　前立腺</t>
  </si>
  <si>
    <t>　白血病</t>
  </si>
  <si>
    <t>平成　15年</t>
  </si>
  <si>
    <r>
      <t>死亡率　</t>
    </r>
    <r>
      <rPr>
        <vertAlign val="superscript"/>
        <sz val="10"/>
        <rFont val="ＭＳ Ｐゴシック"/>
        <family val="3"/>
      </rPr>
      <t>１）</t>
    </r>
  </si>
  <si>
    <r>
      <t>　大腸　</t>
    </r>
    <r>
      <rPr>
        <vertAlign val="superscript"/>
        <sz val="9"/>
        <rFont val="ＭＳ Ｐゴシック"/>
        <family val="3"/>
      </rPr>
      <t>２）</t>
    </r>
  </si>
  <si>
    <t>　気管，気管支及び肺</t>
  </si>
  <si>
    <t>　　注: 1 率はそれぞれの人口１０万対。</t>
  </si>
  <si>
    <t xml:space="preserve">  　　　2「結腸」及び「直腸Ｓ状結腸移行部及び直腸」を示す。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</si>
</sst>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 * #,##0.0_ ;_ * \-#,##0.0_ ;_ * &quot;-&quot;_ ;_ @_ "/>
    <numFmt numFmtId="178" formatCode="#,##0_ "/>
    <numFmt numFmtId="179" formatCode="#,##0.0_ "/>
    <numFmt numFmtId="180" formatCode="_ * #,##0.0_ ;_ * \-#,##0.0_ ;_ * &quot;-&quot;?_ ;_ @_ "/>
    <numFmt numFmtId="181" formatCode="_ * #,##0.0\ ;_ * \-#,##0.0_;_ * &quot;-&quot;_ ;_ @_ 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8" fontId="7" fillId="0" borderId="0" xfId="17" applyNumberFormat="1" applyFont="1" applyBorder="1" applyAlignment="1">
      <alignment vertical="center"/>
    </xf>
    <xf numFmtId="179" fontId="7" fillId="0" borderId="0" xfId="17" applyNumberFormat="1" applyFont="1" applyBorder="1" applyAlignment="1">
      <alignment vertical="center"/>
    </xf>
    <xf numFmtId="178" fontId="7" fillId="0" borderId="1" xfId="17" applyNumberFormat="1" applyFont="1" applyBorder="1" applyAlignment="1">
      <alignment vertical="center"/>
    </xf>
    <xf numFmtId="179" fontId="7" fillId="0" borderId="1" xfId="17" applyNumberFormat="1" applyFont="1" applyBorder="1" applyAlignment="1">
      <alignment vertical="center"/>
    </xf>
    <xf numFmtId="179" fontId="7" fillId="0" borderId="1" xfId="17" applyNumberFormat="1" applyFont="1" applyBorder="1" applyAlignment="1">
      <alignment horizontal="right" vertical="center"/>
    </xf>
    <xf numFmtId="178" fontId="7" fillId="0" borderId="2" xfId="17" applyNumberFormat="1" applyFont="1" applyBorder="1" applyAlignment="1">
      <alignment horizontal="centerContinuous" vertical="center"/>
    </xf>
    <xf numFmtId="178" fontId="7" fillId="0" borderId="3" xfId="17" applyNumberFormat="1" applyFont="1" applyBorder="1" applyAlignment="1">
      <alignment horizontal="centerContinuous" vertical="center"/>
    </xf>
    <xf numFmtId="179" fontId="7" fillId="0" borderId="3" xfId="17" applyNumberFormat="1" applyFont="1" applyBorder="1" applyAlignment="1">
      <alignment horizontal="centerContinuous" vertical="center"/>
    </xf>
    <xf numFmtId="179" fontId="7" fillId="0" borderId="4" xfId="17" applyNumberFormat="1" applyFont="1" applyBorder="1" applyAlignment="1">
      <alignment horizontal="centerContinuous" vertical="center"/>
    </xf>
    <xf numFmtId="179" fontId="7" fillId="0" borderId="3" xfId="17" applyNumberFormat="1" applyFont="1" applyBorder="1" applyAlignment="1">
      <alignment vertical="center"/>
    </xf>
    <xf numFmtId="178" fontId="7" fillId="0" borderId="0" xfId="17" applyNumberFormat="1" applyFont="1" applyBorder="1" applyAlignment="1">
      <alignment horizontal="center" vertical="center" wrapText="1"/>
    </xf>
    <xf numFmtId="178" fontId="7" fillId="0" borderId="0" xfId="17" applyNumberFormat="1" applyFont="1" applyBorder="1" applyAlignment="1">
      <alignment horizontal="center" vertical="top" wrapText="1"/>
    </xf>
    <xf numFmtId="178" fontId="7" fillId="0" borderId="2" xfId="17" applyNumberFormat="1" applyFont="1" applyBorder="1" applyAlignment="1">
      <alignment horizontal="centerContinuous" vertical="center" wrapText="1"/>
    </xf>
    <xf numFmtId="178" fontId="7" fillId="0" borderId="4" xfId="17" applyNumberFormat="1" applyFont="1" applyBorder="1" applyAlignment="1">
      <alignment horizontal="centerContinuous" vertical="center" wrapText="1"/>
    </xf>
    <xf numFmtId="179" fontId="7" fillId="0" borderId="2" xfId="17" applyNumberFormat="1" applyFont="1" applyBorder="1" applyAlignment="1">
      <alignment horizontal="centerContinuous" vertical="center" wrapText="1"/>
    </xf>
    <xf numFmtId="179" fontId="7" fillId="0" borderId="4" xfId="17" applyNumberFormat="1" applyFont="1" applyBorder="1" applyAlignment="1">
      <alignment horizontal="centerContinuous" vertical="center" wrapText="1"/>
    </xf>
    <xf numFmtId="178" fontId="7" fillId="0" borderId="5" xfId="17" applyNumberFormat="1" applyFont="1" applyBorder="1" applyAlignment="1">
      <alignment horizontal="center" vertical="top" wrapText="1"/>
    </xf>
    <xf numFmtId="178" fontId="7" fillId="0" borderId="6" xfId="17" applyNumberFormat="1" applyFont="1" applyBorder="1" applyAlignment="1">
      <alignment horizontal="center" vertical="center" wrapText="1"/>
    </xf>
    <xf numFmtId="178" fontId="7" fillId="0" borderId="4" xfId="17" applyNumberFormat="1" applyFont="1" applyBorder="1" applyAlignment="1">
      <alignment horizontal="center" vertical="center" wrapText="1"/>
    </xf>
    <xf numFmtId="179" fontId="7" fillId="0" borderId="4" xfId="17" applyNumberFormat="1" applyFont="1" applyBorder="1" applyAlignment="1">
      <alignment horizontal="center" vertical="center" wrapText="1"/>
    </xf>
    <xf numFmtId="179" fontId="7" fillId="0" borderId="3" xfId="17" applyNumberFormat="1" applyFont="1" applyBorder="1" applyAlignment="1">
      <alignment horizontal="center" vertical="center" wrapText="1"/>
    </xf>
    <xf numFmtId="178" fontId="9" fillId="0" borderId="0" xfId="17" applyNumberFormat="1" applyFont="1" applyBorder="1" applyAlignment="1">
      <alignment vertical="center"/>
    </xf>
    <xf numFmtId="41" fontId="9" fillId="0" borderId="7" xfId="17" applyNumberFormat="1" applyFont="1" applyBorder="1" applyAlignment="1">
      <alignment vertical="center"/>
    </xf>
    <xf numFmtId="41" fontId="9" fillId="0" borderId="8" xfId="17" applyNumberFormat="1" applyFont="1" applyBorder="1" applyAlignment="1">
      <alignment vertical="center"/>
    </xf>
    <xf numFmtId="177" fontId="9" fillId="0" borderId="8" xfId="17" applyNumberFormat="1" applyFont="1" applyBorder="1" applyAlignment="1">
      <alignment vertical="center"/>
    </xf>
    <xf numFmtId="177" fontId="9" fillId="0" borderId="0" xfId="17" applyNumberFormat="1" applyFont="1" applyBorder="1" applyAlignment="1">
      <alignment vertical="center"/>
    </xf>
    <xf numFmtId="178" fontId="11" fillId="0" borderId="0" xfId="17" applyNumberFormat="1" applyFont="1" applyBorder="1" applyAlignment="1">
      <alignment vertical="center"/>
    </xf>
    <xf numFmtId="41" fontId="9" fillId="0" borderId="7" xfId="17" applyNumberFormat="1" applyFont="1" applyBorder="1" applyAlignment="1">
      <alignment horizontal="right" vertical="center"/>
    </xf>
    <xf numFmtId="178" fontId="9" fillId="0" borderId="0" xfId="17" applyNumberFormat="1" applyFont="1" applyBorder="1" applyAlignment="1">
      <alignment horizontal="justify" vertical="center"/>
    </xf>
    <xf numFmtId="41" fontId="9" fillId="0" borderId="8" xfId="17" applyNumberFormat="1" applyFont="1" applyBorder="1" applyAlignment="1">
      <alignment horizontal="right" vertical="center"/>
    </xf>
    <xf numFmtId="41" fontId="9" fillId="0" borderId="9" xfId="17" applyNumberFormat="1" applyFont="1" applyBorder="1" applyAlignment="1">
      <alignment horizontal="right" vertical="center"/>
    </xf>
    <xf numFmtId="178" fontId="7" fillId="0" borderId="0" xfId="0" applyNumberFormat="1" applyFont="1" applyAlignment="1">
      <alignment/>
    </xf>
    <xf numFmtId="178" fontId="9" fillId="0" borderId="1" xfId="17" applyNumberFormat="1" applyFont="1" applyBorder="1" applyAlignment="1">
      <alignment vertical="center"/>
    </xf>
    <xf numFmtId="41" fontId="9" fillId="0" borderId="10" xfId="17" applyNumberFormat="1" applyFont="1" applyBorder="1" applyAlignment="1">
      <alignment vertical="center"/>
    </xf>
    <xf numFmtId="177" fontId="9" fillId="0" borderId="11" xfId="17" applyNumberFormat="1" applyFont="1" applyBorder="1" applyAlignment="1">
      <alignment vertical="center"/>
    </xf>
    <xf numFmtId="177" fontId="9" fillId="0" borderId="10" xfId="17" applyNumberFormat="1" applyFont="1" applyBorder="1" applyAlignment="1">
      <alignment vertical="center"/>
    </xf>
    <xf numFmtId="177" fontId="9" fillId="0" borderId="1" xfId="17" applyNumberFormat="1" applyFont="1" applyBorder="1" applyAlignment="1">
      <alignment vertical="center"/>
    </xf>
    <xf numFmtId="178" fontId="12" fillId="0" borderId="0" xfId="17" applyNumberFormat="1" applyFont="1" applyBorder="1" applyAlignment="1">
      <alignment vertical="center"/>
    </xf>
    <xf numFmtId="178" fontId="1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3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9" fontId="12" fillId="0" borderId="0" xfId="17" applyNumberFormat="1" applyFont="1" applyBorder="1" applyAlignment="1">
      <alignment vertical="center"/>
    </xf>
    <xf numFmtId="179" fontId="13" fillId="0" borderId="0" xfId="17" applyNumberFormat="1" applyFont="1" applyBorder="1" applyAlignment="1">
      <alignment vertical="center"/>
    </xf>
    <xf numFmtId="178" fontId="13" fillId="0" borderId="0" xfId="17" applyNumberFormat="1" applyFont="1" applyBorder="1" applyAlignment="1">
      <alignment vertical="center"/>
    </xf>
    <xf numFmtId="178" fontId="14" fillId="0" borderId="0" xfId="17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C2" sqref="C2"/>
    </sheetView>
  </sheetViews>
  <sheetFormatPr defaultColWidth="9.00390625" defaultRowHeight="13.5"/>
  <cols>
    <col min="1" max="1" width="18.50390625" style="1" customWidth="1"/>
    <col min="2" max="3" width="5.125" style="1" customWidth="1"/>
    <col min="4" max="7" width="5.125" style="2" customWidth="1"/>
    <col min="8" max="8" width="7.25390625" style="1" customWidth="1"/>
    <col min="9" max="9" width="7.125" style="1" customWidth="1"/>
    <col min="10" max="10" width="5.875" style="2" customWidth="1"/>
    <col min="11" max="13" width="5.75390625" style="2" customWidth="1"/>
    <col min="14" max="34" width="5.25390625" style="1" customWidth="1"/>
    <col min="35" max="16384" width="9.00390625" style="1" customWidth="1"/>
  </cols>
  <sheetData>
    <row r="1" spans="1:13" ht="21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9.5" customHeight="1" thickBot="1">
      <c r="A2" s="3"/>
      <c r="B2" s="3"/>
      <c r="C2" s="3"/>
      <c r="D2" s="4"/>
      <c r="E2" s="4"/>
      <c r="F2" s="4"/>
      <c r="G2" s="4"/>
      <c r="H2" s="3"/>
      <c r="I2" s="3"/>
      <c r="J2" s="4"/>
      <c r="K2" s="4"/>
      <c r="L2" s="4"/>
      <c r="M2" s="5" t="s">
        <v>21</v>
      </c>
    </row>
    <row r="3" spans="1:13" s="11" customFormat="1" ht="21" customHeight="1">
      <c r="A3" s="1"/>
      <c r="B3" s="6" t="s">
        <v>1</v>
      </c>
      <c r="C3" s="7"/>
      <c r="D3" s="8"/>
      <c r="E3" s="8"/>
      <c r="F3" s="8"/>
      <c r="G3" s="9"/>
      <c r="H3" s="6" t="s">
        <v>2</v>
      </c>
      <c r="I3" s="7"/>
      <c r="J3" s="8"/>
      <c r="K3" s="8"/>
      <c r="L3" s="8"/>
      <c r="M3" s="10"/>
    </row>
    <row r="4" spans="1:13" ht="18.75" customHeight="1">
      <c r="A4" s="12" t="s">
        <v>3</v>
      </c>
      <c r="B4" s="13" t="s">
        <v>4</v>
      </c>
      <c r="C4" s="14"/>
      <c r="D4" s="15" t="s">
        <v>22</v>
      </c>
      <c r="E4" s="16"/>
      <c r="F4" s="15" t="s">
        <v>5</v>
      </c>
      <c r="G4" s="16"/>
      <c r="H4" s="13" t="s">
        <v>4</v>
      </c>
      <c r="I4" s="14"/>
      <c r="J4" s="15" t="s">
        <v>6</v>
      </c>
      <c r="K4" s="16"/>
      <c r="L4" s="15" t="s">
        <v>5</v>
      </c>
      <c r="M4" s="8"/>
    </row>
    <row r="5" spans="1:13" ht="15" customHeight="1">
      <c r="A5" s="17"/>
      <c r="B5" s="18" t="s">
        <v>7</v>
      </c>
      <c r="C5" s="19" t="s">
        <v>8</v>
      </c>
      <c r="D5" s="20" t="s">
        <v>7</v>
      </c>
      <c r="E5" s="20" t="s">
        <v>8</v>
      </c>
      <c r="F5" s="20" t="s">
        <v>7</v>
      </c>
      <c r="G5" s="20" t="s">
        <v>8</v>
      </c>
      <c r="H5" s="19" t="s">
        <v>7</v>
      </c>
      <c r="I5" s="19" t="s">
        <v>8</v>
      </c>
      <c r="J5" s="20" t="s">
        <v>7</v>
      </c>
      <c r="K5" s="20" t="s">
        <v>8</v>
      </c>
      <c r="L5" s="20" t="s">
        <v>7</v>
      </c>
      <c r="M5" s="21" t="s">
        <v>8</v>
      </c>
    </row>
    <row r="6" spans="1:13" ht="21.75" customHeight="1">
      <c r="A6" s="22" t="s">
        <v>9</v>
      </c>
      <c r="B6" s="23">
        <v>1346</v>
      </c>
      <c r="C6" s="24">
        <v>979</v>
      </c>
      <c r="D6" s="25">
        <f aca="true" t="shared" si="0" ref="D6:D13">B6/659000*100000</f>
        <v>204.24886191198786</v>
      </c>
      <c r="E6" s="25">
        <f aca="true" t="shared" si="1" ref="E6:E16">C6/683000*100000</f>
        <v>143.33821376281114</v>
      </c>
      <c r="F6" s="25">
        <f aca="true" t="shared" si="2" ref="F6:F14">B6/$B$6*100</f>
        <v>100</v>
      </c>
      <c r="G6" s="25">
        <f aca="true" t="shared" si="3" ref="G6:G16">C6/$C$6*100</f>
        <v>100</v>
      </c>
      <c r="H6" s="24">
        <v>186912</v>
      </c>
      <c r="I6" s="24">
        <v>122631</v>
      </c>
      <c r="J6" s="25">
        <f aca="true" t="shared" si="4" ref="J6:J14">H6/61620000*100000</f>
        <v>303.3300876338851</v>
      </c>
      <c r="K6" s="25">
        <f aca="true" t="shared" si="5" ref="K6:K16">I6/64520000*100000</f>
        <v>190.06664600123995</v>
      </c>
      <c r="L6" s="25">
        <f aca="true" t="shared" si="6" ref="L6:L14">H6/$H$6*100</f>
        <v>100</v>
      </c>
      <c r="M6" s="26">
        <f aca="true" t="shared" si="7" ref="M6:M16">I6/$I$6*100</f>
        <v>100</v>
      </c>
    </row>
    <row r="7" spans="1:13" ht="21.75" customHeight="1">
      <c r="A7" s="22" t="s">
        <v>10</v>
      </c>
      <c r="B7" s="23">
        <v>68</v>
      </c>
      <c r="C7" s="24">
        <v>10</v>
      </c>
      <c r="D7" s="25">
        <f t="shared" si="0"/>
        <v>10.31866464339909</v>
      </c>
      <c r="E7" s="25">
        <f t="shared" si="1"/>
        <v>1.4641288433382138</v>
      </c>
      <c r="F7" s="25">
        <f t="shared" si="2"/>
        <v>5.052005943536404</v>
      </c>
      <c r="G7" s="25">
        <f t="shared" si="3"/>
        <v>1.0214504596527068</v>
      </c>
      <c r="H7" s="24">
        <v>9397</v>
      </c>
      <c r="I7" s="24">
        <v>1651</v>
      </c>
      <c r="J7" s="25">
        <f t="shared" si="4"/>
        <v>15.249918857513793</v>
      </c>
      <c r="K7" s="25">
        <f t="shared" si="5"/>
        <v>2.558896466212027</v>
      </c>
      <c r="L7" s="25">
        <f t="shared" si="6"/>
        <v>5.027499571991098</v>
      </c>
      <c r="M7" s="26">
        <f t="shared" si="7"/>
        <v>1.3463153688708402</v>
      </c>
    </row>
    <row r="8" spans="1:13" ht="21.75" customHeight="1">
      <c r="A8" s="22" t="s">
        <v>11</v>
      </c>
      <c r="B8" s="23">
        <v>150</v>
      </c>
      <c r="C8" s="24">
        <v>80</v>
      </c>
      <c r="D8" s="25">
        <f t="shared" si="0"/>
        <v>22.76176024279211</v>
      </c>
      <c r="E8" s="25">
        <f t="shared" si="1"/>
        <v>11.71303074670571</v>
      </c>
      <c r="F8" s="25">
        <f t="shared" si="2"/>
        <v>11.144130757800893</v>
      </c>
      <c r="G8" s="25">
        <f t="shared" si="3"/>
        <v>8.171603677221654</v>
      </c>
      <c r="H8" s="24">
        <v>49535</v>
      </c>
      <c r="I8" s="24">
        <v>17393</v>
      </c>
      <c r="J8" s="25">
        <f t="shared" si="4"/>
        <v>80.38786108406362</v>
      </c>
      <c r="K8" s="25">
        <f t="shared" si="5"/>
        <v>26.957532548047116</v>
      </c>
      <c r="L8" s="25">
        <f t="shared" si="6"/>
        <v>26.50177623694573</v>
      </c>
      <c r="M8" s="26">
        <f t="shared" si="7"/>
        <v>14.183200006523636</v>
      </c>
    </row>
    <row r="9" spans="1:13" ht="21.75" customHeight="1">
      <c r="A9" s="22" t="s">
        <v>23</v>
      </c>
      <c r="B9" s="23">
        <v>157</v>
      </c>
      <c r="C9" s="24">
        <v>130</v>
      </c>
      <c r="D9" s="25">
        <f t="shared" si="0"/>
        <v>23.823975720789075</v>
      </c>
      <c r="E9" s="25">
        <f t="shared" si="1"/>
        <v>19.03367496339678</v>
      </c>
      <c r="F9" s="25">
        <f t="shared" si="2"/>
        <v>11.664190193164933</v>
      </c>
      <c r="G9" s="25">
        <f t="shared" si="3"/>
        <v>13.278855975485188</v>
      </c>
      <c r="H9" s="24">
        <v>21026</v>
      </c>
      <c r="I9" s="24">
        <v>17883</v>
      </c>
      <c r="J9" s="25">
        <f t="shared" si="4"/>
        <v>34.12203829925349</v>
      </c>
      <c r="K9" s="25">
        <f t="shared" si="5"/>
        <v>27.71698698078115</v>
      </c>
      <c r="L9" s="25">
        <f t="shared" si="6"/>
        <v>11.24914398219483</v>
      </c>
      <c r="M9" s="26">
        <f t="shared" si="7"/>
        <v>14.58277270836901</v>
      </c>
    </row>
    <row r="10" spans="1:13" ht="21.75" customHeight="1">
      <c r="A10" s="22" t="s">
        <v>12</v>
      </c>
      <c r="B10" s="23">
        <v>90</v>
      </c>
      <c r="C10" s="24">
        <v>61</v>
      </c>
      <c r="D10" s="25">
        <f t="shared" si="0"/>
        <v>13.657056145675265</v>
      </c>
      <c r="E10" s="25">
        <f t="shared" si="1"/>
        <v>8.931185944363104</v>
      </c>
      <c r="F10" s="25">
        <f t="shared" si="2"/>
        <v>6.686478454680535</v>
      </c>
      <c r="G10" s="25">
        <f t="shared" si="3"/>
        <v>6.230847803881511</v>
      </c>
      <c r="H10" s="24">
        <v>23376</v>
      </c>
      <c r="I10" s="24">
        <v>10713</v>
      </c>
      <c r="J10" s="25">
        <f t="shared" si="4"/>
        <v>37.93573515092503</v>
      </c>
      <c r="K10" s="25">
        <f t="shared" si="5"/>
        <v>16.604153750774955</v>
      </c>
      <c r="L10" s="25">
        <f t="shared" si="6"/>
        <v>12.506420133538779</v>
      </c>
      <c r="M10" s="26">
        <f t="shared" si="7"/>
        <v>8.735963989529564</v>
      </c>
    </row>
    <row r="11" spans="1:13" ht="21.75" customHeight="1">
      <c r="A11" s="27" t="s">
        <v>13</v>
      </c>
      <c r="B11" s="23">
        <v>60</v>
      </c>
      <c r="C11" s="24">
        <v>74</v>
      </c>
      <c r="D11" s="25">
        <f t="shared" si="0"/>
        <v>9.104704097116842</v>
      </c>
      <c r="E11" s="25">
        <f t="shared" si="1"/>
        <v>10.834553440702782</v>
      </c>
      <c r="F11" s="25">
        <f t="shared" si="2"/>
        <v>4.457652303120357</v>
      </c>
      <c r="G11" s="25">
        <f t="shared" si="3"/>
        <v>7.558733401430031</v>
      </c>
      <c r="H11" s="24">
        <v>7270</v>
      </c>
      <c r="I11" s="24">
        <v>8627</v>
      </c>
      <c r="J11" s="25">
        <f t="shared" si="4"/>
        <v>11.798117494320026</v>
      </c>
      <c r="K11" s="25">
        <f t="shared" si="5"/>
        <v>13.371047737135772</v>
      </c>
      <c r="L11" s="25">
        <f t="shared" si="6"/>
        <v>3.889530902242767</v>
      </c>
      <c r="M11" s="26">
        <f t="shared" si="7"/>
        <v>7.03492591595926</v>
      </c>
    </row>
    <row r="12" spans="1:13" ht="21.75" customHeight="1">
      <c r="A12" s="22" t="s">
        <v>14</v>
      </c>
      <c r="B12" s="23">
        <v>72</v>
      </c>
      <c r="C12" s="24">
        <v>67</v>
      </c>
      <c r="D12" s="25">
        <f t="shared" si="0"/>
        <v>10.925644916540213</v>
      </c>
      <c r="E12" s="25">
        <f t="shared" si="1"/>
        <v>9.809663250366032</v>
      </c>
      <c r="F12" s="25">
        <f t="shared" si="2"/>
        <v>5.349182763744428</v>
      </c>
      <c r="G12" s="25">
        <f t="shared" si="3"/>
        <v>6.8437180796731365</v>
      </c>
      <c r="H12" s="24">
        <v>11280</v>
      </c>
      <c r="I12" s="24">
        <v>9868</v>
      </c>
      <c r="J12" s="25">
        <f t="shared" si="4"/>
        <v>18.30574488802337</v>
      </c>
      <c r="K12" s="25">
        <f t="shared" si="5"/>
        <v>15.294482331060136</v>
      </c>
      <c r="L12" s="25">
        <f t="shared" si="6"/>
        <v>6.03492552645095</v>
      </c>
      <c r="M12" s="26">
        <f t="shared" si="7"/>
        <v>8.046904942469684</v>
      </c>
    </row>
    <row r="13" spans="1:13" ht="21.75" customHeight="1">
      <c r="A13" s="22" t="s">
        <v>24</v>
      </c>
      <c r="B13" s="23">
        <v>374</v>
      </c>
      <c r="C13" s="24">
        <v>158</v>
      </c>
      <c r="D13" s="25">
        <f t="shared" si="0"/>
        <v>56.752655538694995</v>
      </c>
      <c r="E13" s="25">
        <f t="shared" si="1"/>
        <v>23.133235724743777</v>
      </c>
      <c r="F13" s="25">
        <f t="shared" si="2"/>
        <v>27.786032689450224</v>
      </c>
      <c r="G13" s="25">
        <f t="shared" si="3"/>
        <v>16.138917262512766</v>
      </c>
      <c r="H13" s="24">
        <v>41634</v>
      </c>
      <c r="I13" s="24">
        <v>15086</v>
      </c>
      <c r="J13" s="25">
        <f t="shared" si="4"/>
        <v>67.56572541382668</v>
      </c>
      <c r="K13" s="25">
        <f t="shared" si="5"/>
        <v>23.381897086174828</v>
      </c>
      <c r="L13" s="25">
        <f t="shared" si="6"/>
        <v>22.274653312788907</v>
      </c>
      <c r="M13" s="26">
        <f t="shared" si="7"/>
        <v>12.301946489876132</v>
      </c>
    </row>
    <row r="14" spans="1:13" ht="21.75" customHeight="1">
      <c r="A14" s="22" t="s">
        <v>15</v>
      </c>
      <c r="B14" s="28">
        <v>0</v>
      </c>
      <c r="C14" s="24">
        <v>80</v>
      </c>
      <c r="D14" s="25">
        <f>B14/654000*100000</f>
        <v>0</v>
      </c>
      <c r="E14" s="25">
        <f t="shared" si="1"/>
        <v>11.71303074670571</v>
      </c>
      <c r="F14" s="25">
        <f t="shared" si="2"/>
        <v>0</v>
      </c>
      <c r="G14" s="25">
        <f t="shared" si="3"/>
        <v>8.171603677221654</v>
      </c>
      <c r="H14" s="24">
        <v>79</v>
      </c>
      <c r="I14" s="24">
        <v>9806</v>
      </c>
      <c r="J14" s="25">
        <f t="shared" si="4"/>
        <v>0.1282051282051282</v>
      </c>
      <c r="K14" s="25">
        <f t="shared" si="5"/>
        <v>15.198388096714197</v>
      </c>
      <c r="L14" s="25">
        <f t="shared" si="6"/>
        <v>0.042265879130285906</v>
      </c>
      <c r="M14" s="26">
        <f t="shared" si="7"/>
        <v>7.996346763868842</v>
      </c>
    </row>
    <row r="15" spans="1:13" ht="21.75" customHeight="1">
      <c r="A15" s="22" t="s">
        <v>16</v>
      </c>
      <c r="B15" s="28" t="s">
        <v>17</v>
      </c>
      <c r="C15" s="24">
        <v>48</v>
      </c>
      <c r="D15" s="28" t="s">
        <v>17</v>
      </c>
      <c r="E15" s="25">
        <f t="shared" si="1"/>
        <v>7.027818448023426</v>
      </c>
      <c r="F15" s="28" t="s">
        <v>17</v>
      </c>
      <c r="G15" s="25">
        <f t="shared" si="3"/>
        <v>4.902962206332993</v>
      </c>
      <c r="H15" s="28" t="s">
        <v>17</v>
      </c>
      <c r="I15" s="24">
        <v>5302</v>
      </c>
      <c r="J15" s="28" t="s">
        <v>17</v>
      </c>
      <c r="K15" s="25">
        <f t="shared" si="5"/>
        <v>8.217606943583386</v>
      </c>
      <c r="L15" s="28" t="s">
        <v>17</v>
      </c>
      <c r="M15" s="26">
        <f t="shared" si="7"/>
        <v>4.323539724865654</v>
      </c>
    </row>
    <row r="16" spans="1:13" ht="21.75" customHeight="1">
      <c r="A16" s="29" t="s">
        <v>18</v>
      </c>
      <c r="B16" s="28" t="s">
        <v>17</v>
      </c>
      <c r="C16" s="24">
        <v>26</v>
      </c>
      <c r="D16" s="28" t="s">
        <v>17</v>
      </c>
      <c r="E16" s="25">
        <f t="shared" si="1"/>
        <v>3.8067349926793557</v>
      </c>
      <c r="F16" s="28" t="s">
        <v>17</v>
      </c>
      <c r="G16" s="25">
        <f t="shared" si="3"/>
        <v>2.6557711950970377</v>
      </c>
      <c r="H16" s="28" t="s">
        <v>17</v>
      </c>
      <c r="I16" s="24">
        <v>4231</v>
      </c>
      <c r="J16" s="28" t="s">
        <v>17</v>
      </c>
      <c r="K16" s="25">
        <f t="shared" si="5"/>
        <v>6.557656540607564</v>
      </c>
      <c r="L16" s="28" t="s">
        <v>17</v>
      </c>
      <c r="M16" s="26">
        <f t="shared" si="7"/>
        <v>3.450187962260766</v>
      </c>
    </row>
    <row r="17" spans="1:13" s="32" customFormat="1" ht="21.75" customHeight="1">
      <c r="A17" s="22" t="s">
        <v>19</v>
      </c>
      <c r="B17" s="23">
        <v>68</v>
      </c>
      <c r="C17" s="30" t="s">
        <v>17</v>
      </c>
      <c r="D17" s="25">
        <f>B17/659000*100000</f>
        <v>10.31866464339909</v>
      </c>
      <c r="E17" s="28" t="s">
        <v>17</v>
      </c>
      <c r="F17" s="25">
        <f>B17/$B$6*100</f>
        <v>5.052005943536404</v>
      </c>
      <c r="G17" s="30" t="s">
        <v>17</v>
      </c>
      <c r="H17" s="24">
        <v>8418</v>
      </c>
      <c r="I17" s="28" t="s">
        <v>17</v>
      </c>
      <c r="J17" s="25">
        <f>H17/61620000*100000</f>
        <v>13.661148977604674</v>
      </c>
      <c r="K17" s="28" t="s">
        <v>17</v>
      </c>
      <c r="L17" s="26">
        <f>H17/$H$6*100</f>
        <v>4.503723677452491</v>
      </c>
      <c r="M17" s="31" t="s">
        <v>17</v>
      </c>
    </row>
    <row r="18" spans="1:13" ht="21.75" customHeight="1" thickBot="1">
      <c r="A18" s="33" t="s">
        <v>20</v>
      </c>
      <c r="B18" s="34">
        <v>73</v>
      </c>
      <c r="C18" s="34">
        <v>63</v>
      </c>
      <c r="D18" s="35">
        <f>B18/659000*100000</f>
        <v>11.077389984825492</v>
      </c>
      <c r="E18" s="36">
        <f>C18/683000*100000</f>
        <v>9.224011713030746</v>
      </c>
      <c r="F18" s="36">
        <f>B18/$B$6*100</f>
        <v>5.423476968796434</v>
      </c>
      <c r="G18" s="35">
        <f>C18/$C$6*100</f>
        <v>6.435137895812053</v>
      </c>
      <c r="H18" s="34">
        <v>4088</v>
      </c>
      <c r="I18" s="34">
        <v>2930</v>
      </c>
      <c r="J18" s="35">
        <f>H18/61620000*100000</f>
        <v>6.6342096721843555</v>
      </c>
      <c r="K18" s="36">
        <f>I18/64520000*100000</f>
        <v>4.541227526348419</v>
      </c>
      <c r="L18" s="35">
        <f>H18/$H$6*100</f>
        <v>2.187125492210238</v>
      </c>
      <c r="M18" s="37">
        <f>I18/$I$6*100</f>
        <v>2.3892816661366214</v>
      </c>
    </row>
    <row r="19" spans="1:13" ht="17.25" customHeight="1">
      <c r="A19" s="38" t="s">
        <v>25</v>
      </c>
      <c r="B19" s="39"/>
      <c r="C19" s="39"/>
      <c r="D19" s="40"/>
      <c r="E19" s="40"/>
      <c r="F19" s="40"/>
      <c r="G19" s="41"/>
      <c r="H19" s="32"/>
      <c r="I19" s="32"/>
      <c r="J19" s="42"/>
      <c r="K19" s="42"/>
      <c r="L19" s="42"/>
      <c r="M19" s="42"/>
    </row>
    <row r="20" spans="1:7" ht="17.25" customHeight="1">
      <c r="A20" s="38" t="s">
        <v>26</v>
      </c>
      <c r="B20" s="38"/>
      <c r="C20" s="38"/>
      <c r="D20" s="43"/>
      <c r="E20" s="43"/>
      <c r="F20" s="43"/>
      <c r="G20" s="44"/>
    </row>
    <row r="21" spans="1:7" ht="17.25" customHeight="1">
      <c r="A21" s="45"/>
      <c r="B21" s="45"/>
      <c r="C21" s="45"/>
      <c r="D21" s="44"/>
      <c r="E21" s="44"/>
      <c r="F21" s="44"/>
      <c r="G21" s="44"/>
    </row>
    <row r="22" spans="1:7" ht="17.25" customHeight="1">
      <c r="A22" s="45"/>
      <c r="B22" s="45"/>
      <c r="C22" s="45"/>
      <c r="D22" s="44"/>
      <c r="E22" s="44"/>
      <c r="F22" s="44"/>
      <c r="G22" s="44"/>
    </row>
    <row r="23" spans="1:7" ht="17.25" customHeight="1">
      <c r="A23" s="45"/>
      <c r="B23" s="45"/>
      <c r="C23" s="45"/>
      <c r="D23" s="44"/>
      <c r="E23" s="44"/>
      <c r="F23" s="44"/>
      <c r="G23" s="44"/>
    </row>
    <row r="24" spans="1:7" ht="17.25" customHeight="1">
      <c r="A24" s="45"/>
      <c r="B24" s="45"/>
      <c r="C24" s="45"/>
      <c r="D24" s="44"/>
      <c r="E24" s="44"/>
      <c r="F24" s="44"/>
      <c r="G24" s="44"/>
    </row>
    <row r="25" spans="8:13" ht="12">
      <c r="H25" s="2"/>
      <c r="I25" s="2"/>
      <c r="K25" s="1"/>
      <c r="L25" s="1"/>
      <c r="M25" s="1"/>
    </row>
    <row r="26" spans="8:13" ht="12">
      <c r="H26" s="2"/>
      <c r="I26" s="2"/>
      <c r="K26" s="1"/>
      <c r="L26" s="1"/>
      <c r="M26" s="1"/>
    </row>
    <row r="27" spans="8:13" ht="12">
      <c r="H27" s="2"/>
      <c r="I27" s="2"/>
      <c r="K27" s="1"/>
      <c r="L27" s="1"/>
      <c r="M27" s="1"/>
    </row>
    <row r="28" spans="8:13" ht="12">
      <c r="H28" s="2"/>
      <c r="I28" s="2"/>
      <c r="K28" s="1"/>
      <c r="L28" s="1"/>
      <c r="M28" s="1"/>
    </row>
    <row r="29" spans="8:13" ht="12">
      <c r="H29" s="2"/>
      <c r="I29" s="2"/>
      <c r="K29" s="1"/>
      <c r="L29" s="1"/>
      <c r="M29" s="1"/>
    </row>
    <row r="30" spans="8:13" ht="12">
      <c r="H30" s="2"/>
      <c r="I30" s="2"/>
      <c r="K30" s="1"/>
      <c r="L30" s="1"/>
      <c r="M30" s="1"/>
    </row>
    <row r="31" spans="8:13" ht="12">
      <c r="H31" s="2"/>
      <c r="I31" s="2"/>
      <c r="K31" s="1"/>
      <c r="L31" s="1"/>
      <c r="M31" s="1"/>
    </row>
    <row r="32" spans="8:13" ht="12">
      <c r="H32" s="2"/>
      <c r="I32" s="2"/>
      <c r="K32" s="1"/>
      <c r="L32" s="1"/>
      <c r="M32" s="1"/>
    </row>
    <row r="33" spans="8:13" ht="12">
      <c r="H33" s="2"/>
      <c r="I33" s="2"/>
      <c r="K33" s="1"/>
      <c r="L33" s="1"/>
      <c r="M33" s="1"/>
    </row>
    <row r="34" spans="8:13" ht="12">
      <c r="H34" s="2"/>
      <c r="I34" s="2"/>
      <c r="K34" s="1"/>
      <c r="L34" s="1"/>
      <c r="M34" s="1"/>
    </row>
    <row r="35" spans="8:13" ht="12">
      <c r="H35" s="2"/>
      <c r="I35" s="2"/>
      <c r="K35" s="1"/>
      <c r="L35" s="1"/>
      <c r="M35" s="1"/>
    </row>
    <row r="36" spans="8:13" ht="12">
      <c r="H36" s="2"/>
      <c r="I36" s="2"/>
      <c r="K36" s="1"/>
      <c r="L36" s="1"/>
      <c r="M36" s="1"/>
    </row>
  </sheetData>
  <mergeCells count="1">
    <mergeCell ref="A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2008-03-28T05:14:10Z</cp:lastPrinted>
  <dcterms:created xsi:type="dcterms:W3CDTF">2008-03-28T04:19:03Z</dcterms:created>
  <dcterms:modified xsi:type="dcterms:W3CDTF">2008-03-28T05:21:39Z</dcterms:modified>
  <cp:category/>
  <cp:version/>
  <cp:contentType/>
  <cp:contentStatus/>
</cp:coreProperties>
</file>