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４" sheetId="1" r:id="rId1"/>
  </sheets>
  <definedNames>
    <definedName name="_xlnm.Print_Area" localSheetId="0">'表４'!$A$1:$K$51</definedName>
  </definedNames>
  <calcPr fullCalcOnLoad="1"/>
</workbook>
</file>

<file path=xl/sharedStrings.xml><?xml version="1.0" encoding="utf-8"?>
<sst xmlns="http://schemas.openxmlformats.org/spreadsheetml/2006/main" count="52" uniqueCount="51">
  <si>
    <t>表 ４　   診療科名（重複計上）別にみた医療施設に従事する医師数</t>
  </si>
  <si>
    <t>各年１２月３１日現在</t>
  </si>
  <si>
    <t>医療施設</t>
  </si>
  <si>
    <t>平成14年</t>
  </si>
  <si>
    <t>平成12年</t>
  </si>
  <si>
    <t>増加数</t>
  </si>
  <si>
    <t>増加率　</t>
  </si>
  <si>
    <t>医師数（人）</t>
  </si>
  <si>
    <t>医師数に      対する　        割合（％）</t>
  </si>
  <si>
    <t>医師数に      対する         割合（％）</t>
  </si>
  <si>
    <t>（人）</t>
  </si>
  <si>
    <t>（％）</t>
  </si>
  <si>
    <t>医師数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</si>
  <si>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</si>
  <si>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</si>
  <si>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</si>
  <si>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</si>
  <si>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</si>
  <si>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</si>
  <si>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アレルギ－科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</si>
  <si>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</si>
  <si>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</si>
  <si>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</si>
  <si>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</si>
  <si>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</si>
  <si>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</si>
  <si>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</si>
  <si>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</si>
  <si>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</si>
  <si>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</si>
  <si>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</si>
  <si>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</si>
  <si>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</si>
  <si>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</si>
  <si>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</si>
  <si>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</si>
  <si>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</si>
  <si>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</si>
  <si>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</si>
  <si>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</si>
  <si>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</si>
  <si>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</si>
  <si>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</si>
  <si>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リハビリテ－ション科</t>
  </si>
  <si>
    <t>（理学診療科）</t>
  </si>
  <si>
    <t>放射線科</t>
  </si>
  <si>
    <t>麻酔科</t>
  </si>
  <si>
    <t>全科</t>
  </si>
  <si>
    <t>その他</t>
  </si>
  <si>
    <t>不詳</t>
  </si>
  <si>
    <t>注）　２つ以上の診療科に従事している場合、各々の科に重複計上している。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</si>
</sst>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center" vertical="center"/>
    </xf>
    <xf numFmtId="187" fontId="9" fillId="0" borderId="9" xfId="0" applyNumberFormat="1" applyFont="1" applyBorder="1" applyAlignment="1">
      <alignment vertical="center"/>
    </xf>
    <xf numFmtId="195" fontId="9" fillId="0" borderId="12" xfId="0" applyNumberFormat="1" applyFont="1" applyBorder="1" applyAlignment="1">
      <alignment vertical="center"/>
    </xf>
    <xf numFmtId="195" fontId="10" fillId="0" borderId="9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vertical="center"/>
    </xf>
    <xf numFmtId="41" fontId="9" fillId="0" borderId="9" xfId="0" applyNumberFormat="1" applyFont="1" applyBorder="1" applyAlignment="1">
      <alignment vertical="center"/>
    </xf>
    <xf numFmtId="195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/>
    </xf>
    <xf numFmtId="187" fontId="9" fillId="0" borderId="5" xfId="0" applyNumberFormat="1" applyFont="1" applyBorder="1" applyAlignment="1">
      <alignment vertical="center"/>
    </xf>
    <xf numFmtId="195" fontId="9" fillId="0" borderId="13" xfId="0" applyNumberFormat="1" applyFont="1" applyBorder="1" applyAlignment="1">
      <alignment vertical="center"/>
    </xf>
    <xf numFmtId="195" fontId="10" fillId="0" borderId="5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5" fontId="9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NumberFormat="1" applyFont="1" applyBorder="1" applyAlignment="1">
      <alignment horizontal="distributed" vertical="center"/>
    </xf>
    <xf numFmtId="219" fontId="9" fillId="0" borderId="6" xfId="0" applyNumberFormat="1" applyFont="1" applyBorder="1" applyAlignment="1">
      <alignment vertical="center"/>
    </xf>
    <xf numFmtId="231" fontId="9" fillId="0" borderId="6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 textRotation="255"/>
    </xf>
    <xf numFmtId="0" fontId="10" fillId="0" borderId="6" xfId="0" applyNumberFormat="1" applyFont="1" applyBorder="1" applyAlignment="1">
      <alignment horizontal="centerContinuous" vertical="center"/>
    </xf>
    <xf numFmtId="223" fontId="9" fillId="0" borderId="6" xfId="0" applyNumberFormat="1" applyFont="1" applyBorder="1" applyAlignment="1">
      <alignment vertical="center"/>
    </xf>
    <xf numFmtId="195" fontId="9" fillId="0" borderId="5" xfId="0" applyNumberFormat="1" applyFont="1" applyBorder="1" applyAlignment="1">
      <alignment vertical="center"/>
    </xf>
    <xf numFmtId="229" fontId="9" fillId="0" borderId="6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center"/>
    </xf>
    <xf numFmtId="195" fontId="9" fillId="0" borderId="0" xfId="0" applyNumberFormat="1" applyFont="1" applyBorder="1" applyAlignment="1">
      <alignment vertical="center"/>
    </xf>
    <xf numFmtId="187" fontId="9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222" fontId="9" fillId="0" borderId="6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distributed" vertical="center"/>
    </xf>
    <xf numFmtId="187" fontId="9" fillId="0" borderId="14" xfId="0" applyNumberFormat="1" applyFont="1" applyBorder="1" applyAlignment="1">
      <alignment vertical="center"/>
    </xf>
    <xf numFmtId="195" fontId="9" fillId="0" borderId="14" xfId="0" applyNumberFormat="1" applyFont="1" applyBorder="1" applyAlignment="1">
      <alignment vertical="center"/>
    </xf>
    <xf numFmtId="188" fontId="9" fillId="0" borderId="7" xfId="0" applyNumberFormat="1" applyFont="1" applyBorder="1" applyAlignment="1">
      <alignment vertical="center"/>
    </xf>
    <xf numFmtId="195" fontId="10" fillId="0" borderId="7" xfId="0" applyNumberFormat="1" applyFont="1" applyBorder="1" applyAlignment="1">
      <alignment horizontal="center" vertical="center"/>
    </xf>
    <xf numFmtId="223" fontId="9" fillId="0" borderId="8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229" fontId="9" fillId="0" borderId="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4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distributed" vertical="center" wrapText="1"/>
    </xf>
    <xf numFmtId="0" fontId="8" fillId="0" borderId="13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distributed" vertical="center" wrapText="1"/>
    </xf>
    <xf numFmtId="0" fontId="8" fillId="0" borderId="13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center" wrapText="1"/>
    </xf>
    <xf numFmtId="0" fontId="8" fillId="0" borderId="2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distributed" vertical="center" wrapText="1"/>
    </xf>
    <xf numFmtId="0" fontId="8" fillId="0" borderId="7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2.00390625" style="0" customWidth="1"/>
    <col min="2" max="2" width="19.625" style="0" customWidth="1"/>
    <col min="3" max="3" width="1.875" style="0" customWidth="1"/>
    <col min="4" max="4" width="14.125" style="0" customWidth="1"/>
    <col min="5" max="5" width="13.00390625" style="0" customWidth="1"/>
    <col min="6" max="6" width="14.625" style="0" customWidth="1"/>
    <col min="7" max="7" width="12.75390625" style="0" customWidth="1"/>
    <col min="8" max="8" width="2.25390625" style="0" customWidth="1"/>
    <col min="10" max="10" width="2.375" style="0" customWidth="1"/>
    <col min="11" max="11" width="10.75390625" style="0" customWidth="1"/>
  </cols>
  <sheetData>
    <row r="1" spans="1:11" ht="18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"/>
      <c r="B3" s="2"/>
      <c r="C3" s="2"/>
      <c r="D3" s="2"/>
      <c r="E3" s="2"/>
      <c r="F3" s="2"/>
      <c r="G3" s="2"/>
      <c r="H3" s="2"/>
      <c r="K3" s="3" t="s">
        <v>1</v>
      </c>
    </row>
    <row r="4" spans="1:11" ht="27" customHeight="1">
      <c r="A4" s="4"/>
      <c r="B4" s="5"/>
      <c r="C4" s="6"/>
      <c r="D4" s="54" t="s">
        <v>2</v>
      </c>
      <c r="E4" s="55"/>
      <c r="F4" s="55"/>
      <c r="G4" s="55"/>
      <c r="H4" s="55"/>
      <c r="I4" s="55"/>
      <c r="J4" s="55"/>
      <c r="K4" s="56"/>
    </row>
    <row r="5" spans="1:11" ht="17.25" customHeight="1">
      <c r="A5" s="7"/>
      <c r="B5" s="8"/>
      <c r="C5" s="9"/>
      <c r="D5" s="54" t="s">
        <v>3</v>
      </c>
      <c r="E5" s="62"/>
      <c r="F5" s="54" t="s">
        <v>4</v>
      </c>
      <c r="G5" s="63"/>
      <c r="H5" s="58" t="s">
        <v>5</v>
      </c>
      <c r="I5" s="59"/>
      <c r="J5" s="58" t="s">
        <v>6</v>
      </c>
      <c r="K5" s="59"/>
    </row>
    <row r="6" spans="1:11" ht="14.25" customHeight="1">
      <c r="A6" s="7"/>
      <c r="B6" s="8"/>
      <c r="C6" s="9"/>
      <c r="D6" s="64" t="s">
        <v>7</v>
      </c>
      <c r="E6" s="71" t="s">
        <v>8</v>
      </c>
      <c r="F6" s="64" t="s">
        <v>7</v>
      </c>
      <c r="G6" s="74" t="s">
        <v>9</v>
      </c>
      <c r="H6" s="60"/>
      <c r="I6" s="61"/>
      <c r="J6" s="60"/>
      <c r="K6" s="61"/>
    </row>
    <row r="7" spans="1:11" ht="14.25" customHeight="1">
      <c r="A7" s="7"/>
      <c r="B7" s="8"/>
      <c r="C7" s="9"/>
      <c r="D7" s="65"/>
      <c r="E7" s="72"/>
      <c r="F7" s="65"/>
      <c r="G7" s="75"/>
      <c r="H7" s="67" t="s">
        <v>10</v>
      </c>
      <c r="I7" s="68"/>
      <c r="J7" s="67" t="s">
        <v>11</v>
      </c>
      <c r="K7" s="68"/>
    </row>
    <row r="8" spans="1:11" ht="14.25" customHeight="1">
      <c r="A8" s="10"/>
      <c r="B8" s="11"/>
      <c r="C8" s="12"/>
      <c r="D8" s="66"/>
      <c r="E8" s="73"/>
      <c r="F8" s="66"/>
      <c r="G8" s="76"/>
      <c r="H8" s="69"/>
      <c r="I8" s="70"/>
      <c r="J8" s="69"/>
      <c r="K8" s="70"/>
    </row>
    <row r="9" spans="1:11" ht="31.5" customHeight="1">
      <c r="A9" s="13"/>
      <c r="B9" s="14" t="s">
        <v>12</v>
      </c>
      <c r="C9" s="15"/>
      <c r="D9" s="16">
        <v>2403</v>
      </c>
      <c r="E9" s="17">
        <v>100</v>
      </c>
      <c r="F9" s="16">
        <v>2336</v>
      </c>
      <c r="G9" s="17">
        <v>100</v>
      </c>
      <c r="H9" s="18"/>
      <c r="I9" s="19">
        <f>SUM(D9-F9)</f>
        <v>67</v>
      </c>
      <c r="J9" s="20"/>
      <c r="K9" s="21">
        <f>SUM(I9/F9*100)</f>
        <v>2.868150684931507</v>
      </c>
    </row>
    <row r="10" spans="1:12" ht="22.5" customHeight="1">
      <c r="A10" s="7"/>
      <c r="B10" s="22" t="s">
        <v>13</v>
      </c>
      <c r="C10" s="9"/>
      <c r="D10" s="23"/>
      <c r="E10" s="24"/>
      <c r="F10" s="23"/>
      <c r="G10" s="24"/>
      <c r="H10" s="25"/>
      <c r="I10" s="26"/>
      <c r="J10" s="27"/>
      <c r="K10" s="28"/>
      <c r="L10" s="29"/>
    </row>
    <row r="11" spans="1:11" ht="9" customHeight="1">
      <c r="A11" s="7"/>
      <c r="B11" s="30"/>
      <c r="C11" s="9"/>
      <c r="D11" s="23"/>
      <c r="E11" s="24"/>
      <c r="F11" s="23"/>
      <c r="G11" s="24"/>
      <c r="H11" s="25"/>
      <c r="I11" s="26"/>
      <c r="J11" s="27"/>
      <c r="K11" s="28"/>
    </row>
    <row r="12" spans="1:11" ht="14.25" customHeight="1">
      <c r="A12" s="7"/>
      <c r="B12" s="30" t="s">
        <v>14</v>
      </c>
      <c r="C12" s="9"/>
      <c r="D12" s="23">
        <v>968</v>
      </c>
      <c r="E12" s="24">
        <f>SUM(D12/D9*100)</f>
        <v>40.28297960882231</v>
      </c>
      <c r="F12" s="23">
        <v>982</v>
      </c>
      <c r="G12" s="24">
        <f>SUM(F12/F9*100)</f>
        <v>42.03767123287671</v>
      </c>
      <c r="H12" s="25"/>
      <c r="I12" s="31">
        <f>SUM(D12-F12)</f>
        <v>-14</v>
      </c>
      <c r="J12" s="27"/>
      <c r="K12" s="32">
        <f aca="true" t="shared" si="0" ref="K12:K22">SUM(I12/F12*100)</f>
        <v>-1.4256619144602851</v>
      </c>
    </row>
    <row r="13" spans="1:11" ht="15" customHeight="1">
      <c r="A13" s="33"/>
      <c r="B13" s="30" t="s">
        <v>15</v>
      </c>
      <c r="C13" s="34"/>
      <c r="D13" s="23">
        <v>59</v>
      </c>
      <c r="E13" s="24">
        <f>SUM(D13/D9*100)</f>
        <v>2.455264253017062</v>
      </c>
      <c r="F13" s="23">
        <v>56</v>
      </c>
      <c r="G13" s="24">
        <f>SUM(F13/F9*100)</f>
        <v>2.3972602739726026</v>
      </c>
      <c r="H13" s="25"/>
      <c r="I13" s="31">
        <f aca="true" t="shared" si="1" ref="I13:I50">SUM(D13-F13)</f>
        <v>3</v>
      </c>
      <c r="J13" s="27"/>
      <c r="K13" s="32">
        <f t="shared" si="0"/>
        <v>5.357142857142857</v>
      </c>
    </row>
    <row r="14" spans="1:11" ht="14.25" customHeight="1">
      <c r="A14" s="7"/>
      <c r="B14" s="30" t="s">
        <v>16</v>
      </c>
      <c r="C14" s="9"/>
      <c r="D14" s="23">
        <v>131</v>
      </c>
      <c r="E14" s="24">
        <f>SUM(D14/D9*100)</f>
        <v>5.451518934665002</v>
      </c>
      <c r="F14" s="23">
        <v>140</v>
      </c>
      <c r="G14" s="24">
        <f>SUM(F14/F9*100)</f>
        <v>5.993150684931506</v>
      </c>
      <c r="H14" s="25"/>
      <c r="I14" s="35">
        <f t="shared" si="1"/>
        <v>-9</v>
      </c>
      <c r="J14" s="25"/>
      <c r="K14" s="32">
        <f t="shared" si="0"/>
        <v>-6.428571428571428</v>
      </c>
    </row>
    <row r="15" spans="1:11" ht="15" customHeight="1">
      <c r="A15" s="7"/>
      <c r="B15" s="30" t="s">
        <v>17</v>
      </c>
      <c r="C15" s="9"/>
      <c r="D15" s="23">
        <v>213</v>
      </c>
      <c r="E15" s="24">
        <f>SUM(D15/D9*100)</f>
        <v>8.863920099875156</v>
      </c>
      <c r="F15" s="23">
        <v>235</v>
      </c>
      <c r="G15" s="36">
        <f>SUM(F15/F9*100)</f>
        <v>10.059931506849315</v>
      </c>
      <c r="H15" s="25"/>
      <c r="I15" s="31">
        <f t="shared" si="1"/>
        <v>-22</v>
      </c>
      <c r="J15" s="25"/>
      <c r="K15" s="32">
        <f t="shared" si="0"/>
        <v>-9.361702127659575</v>
      </c>
    </row>
    <row r="16" spans="1:11" ht="15" customHeight="1">
      <c r="A16" s="7"/>
      <c r="B16" s="30" t="s">
        <v>18</v>
      </c>
      <c r="C16" s="9"/>
      <c r="D16" s="23">
        <v>161</v>
      </c>
      <c r="E16" s="24">
        <f>SUM(D16/D9*100)</f>
        <v>6.699958385351644</v>
      </c>
      <c r="F16" s="23">
        <v>185</v>
      </c>
      <c r="G16" s="36">
        <f>SUM(F16/F9*100)</f>
        <v>7.919520547945205</v>
      </c>
      <c r="H16" s="25"/>
      <c r="I16" s="31">
        <f t="shared" si="1"/>
        <v>-24</v>
      </c>
      <c r="J16" s="27"/>
      <c r="K16" s="37">
        <f t="shared" si="0"/>
        <v>-12.972972972972974</v>
      </c>
    </row>
    <row r="17" spans="1:11" ht="15" customHeight="1">
      <c r="A17" s="7"/>
      <c r="B17" s="30" t="s">
        <v>19</v>
      </c>
      <c r="C17" s="34"/>
      <c r="D17" s="38">
        <v>20</v>
      </c>
      <c r="E17" s="24">
        <f>SUM(D17/D9*100)</f>
        <v>0.8322929671244279</v>
      </c>
      <c r="F17" s="38">
        <v>22</v>
      </c>
      <c r="G17" s="36">
        <f>SUM(F17/F9*100)</f>
        <v>0.9417808219178082</v>
      </c>
      <c r="H17" s="25"/>
      <c r="I17" s="35">
        <f t="shared" si="1"/>
        <v>-2</v>
      </c>
      <c r="J17" s="27"/>
      <c r="K17" s="32">
        <f t="shared" si="0"/>
        <v>-9.090909090909092</v>
      </c>
    </row>
    <row r="18" spans="1:11" ht="15" customHeight="1">
      <c r="A18" s="7"/>
      <c r="B18" s="30" t="s">
        <v>20</v>
      </c>
      <c r="C18" s="34"/>
      <c r="D18" s="38">
        <v>32</v>
      </c>
      <c r="E18" s="24">
        <f>SUM(D18/D9*100)</f>
        <v>1.3316687473990845</v>
      </c>
      <c r="F18" s="38">
        <v>36</v>
      </c>
      <c r="G18" s="36">
        <f>SUM(F18/F9*100)</f>
        <v>1.5410958904109588</v>
      </c>
      <c r="H18" s="25"/>
      <c r="I18" s="35">
        <f t="shared" si="1"/>
        <v>-4</v>
      </c>
      <c r="J18" s="27"/>
      <c r="K18" s="37">
        <f t="shared" si="0"/>
        <v>-11.11111111111111</v>
      </c>
    </row>
    <row r="19" spans="1:11" ht="15" customHeight="1">
      <c r="A19" s="7"/>
      <c r="B19" s="30" t="s">
        <v>21</v>
      </c>
      <c r="C19" s="9"/>
      <c r="D19" s="23">
        <v>331</v>
      </c>
      <c r="E19" s="24">
        <f>SUM(D19/D9*100)</f>
        <v>13.774448605909281</v>
      </c>
      <c r="F19" s="23">
        <v>345</v>
      </c>
      <c r="G19" s="36">
        <f>SUM(F19/F9*100)</f>
        <v>14.768835616438356</v>
      </c>
      <c r="H19" s="25"/>
      <c r="I19" s="31">
        <f t="shared" si="1"/>
        <v>-14</v>
      </c>
      <c r="J19" s="27"/>
      <c r="K19" s="32">
        <f t="shared" si="0"/>
        <v>-4.057971014492753</v>
      </c>
    </row>
    <row r="20" spans="1:11" ht="15" customHeight="1">
      <c r="A20" s="33"/>
      <c r="B20" s="30" t="s">
        <v>22</v>
      </c>
      <c r="C20" s="39"/>
      <c r="D20" s="23">
        <v>226</v>
      </c>
      <c r="E20" s="24">
        <f>SUM(D20/D9*100)</f>
        <v>9.404910528506035</v>
      </c>
      <c r="F20" s="23">
        <v>206</v>
      </c>
      <c r="G20" s="36">
        <f>SUM(F20/F9*100)</f>
        <v>8.818493150684931</v>
      </c>
      <c r="H20" s="25"/>
      <c r="I20" s="31">
        <f t="shared" si="1"/>
        <v>20</v>
      </c>
      <c r="J20" s="27"/>
      <c r="K20" s="37">
        <f t="shared" si="0"/>
        <v>9.70873786407767</v>
      </c>
    </row>
    <row r="21" spans="1:11" ht="15.75" customHeight="1">
      <c r="A21" s="7"/>
      <c r="B21" s="30" t="s">
        <v>23</v>
      </c>
      <c r="C21" s="9"/>
      <c r="D21" s="23">
        <v>114</v>
      </c>
      <c r="E21" s="24">
        <f>SUM(D21/D9*100)</f>
        <v>4.7440699126092385</v>
      </c>
      <c r="F21" s="23">
        <v>114</v>
      </c>
      <c r="G21" s="36">
        <f>SUM(F21/F9*100)</f>
        <v>4.88013698630137</v>
      </c>
      <c r="H21" s="25"/>
      <c r="I21" s="26">
        <f t="shared" si="1"/>
        <v>0</v>
      </c>
      <c r="J21" s="27"/>
      <c r="K21" s="26">
        <f t="shared" si="0"/>
        <v>0</v>
      </c>
    </row>
    <row r="22" spans="1:11" ht="15" customHeight="1">
      <c r="A22" s="7"/>
      <c r="B22" s="30" t="s">
        <v>24</v>
      </c>
      <c r="C22" s="9"/>
      <c r="D22" s="23">
        <v>26</v>
      </c>
      <c r="E22" s="24">
        <f>SUM(D22/D9*100)</f>
        <v>1.0819808572617562</v>
      </c>
      <c r="F22" s="23">
        <v>30</v>
      </c>
      <c r="G22" s="36">
        <f>SUM(F22/F9*100)</f>
        <v>1.2842465753424657</v>
      </c>
      <c r="H22" s="25"/>
      <c r="I22" s="35">
        <f t="shared" si="1"/>
        <v>-4</v>
      </c>
      <c r="J22" s="27"/>
      <c r="K22" s="37">
        <f t="shared" si="0"/>
        <v>-13.333333333333334</v>
      </c>
    </row>
    <row r="23" spans="1:11" ht="5.25" customHeight="1">
      <c r="A23" s="7"/>
      <c r="B23" s="30"/>
      <c r="C23" s="39"/>
      <c r="D23" s="23"/>
      <c r="E23" s="24"/>
      <c r="F23" s="23"/>
      <c r="G23" s="40"/>
      <c r="H23" s="25"/>
      <c r="I23" s="31"/>
      <c r="J23" s="27"/>
      <c r="K23" s="37"/>
    </row>
    <row r="24" spans="1:11" ht="15.75" customHeight="1">
      <c r="A24" s="7"/>
      <c r="B24" s="30" t="s">
        <v>25</v>
      </c>
      <c r="C24" s="9"/>
      <c r="D24" s="41">
        <v>361</v>
      </c>
      <c r="E24" s="24">
        <f>SUM(D24/D9*100)</f>
        <v>15.02288805659592</v>
      </c>
      <c r="F24" s="41">
        <v>356</v>
      </c>
      <c r="G24" s="36">
        <f>SUM(F24/F9*100)</f>
        <v>15.23972602739726</v>
      </c>
      <c r="H24" s="25"/>
      <c r="I24" s="31">
        <f t="shared" si="1"/>
        <v>5</v>
      </c>
      <c r="J24" s="27"/>
      <c r="K24" s="37">
        <f aca="true" t="shared" si="2" ref="K24:K40">SUM(I24/F24*100)</f>
        <v>1.4044943820224718</v>
      </c>
    </row>
    <row r="25" spans="1:11" ht="15" customHeight="1">
      <c r="A25" s="7"/>
      <c r="B25" s="30" t="s">
        <v>26</v>
      </c>
      <c r="C25" s="9"/>
      <c r="D25" s="41">
        <v>253</v>
      </c>
      <c r="E25" s="24">
        <f>SUM(D25/D9*100)</f>
        <v>10.528506034124012</v>
      </c>
      <c r="F25" s="41">
        <v>253</v>
      </c>
      <c r="G25" s="36">
        <f>SUM(F25/F9*100)</f>
        <v>10.830479452054794</v>
      </c>
      <c r="H25" s="25"/>
      <c r="I25" s="26">
        <f t="shared" si="1"/>
        <v>0</v>
      </c>
      <c r="J25" s="27"/>
      <c r="K25" s="26">
        <f t="shared" si="2"/>
        <v>0</v>
      </c>
    </row>
    <row r="26" spans="1:11" ht="14.25" customHeight="1">
      <c r="A26" s="7"/>
      <c r="B26" s="30" t="s">
        <v>27</v>
      </c>
      <c r="C26" s="9"/>
      <c r="D26" s="41">
        <v>17</v>
      </c>
      <c r="E26" s="24">
        <f>SUM(D26/D9*100)</f>
        <v>0.7074490220557637</v>
      </c>
      <c r="F26" s="41">
        <v>16</v>
      </c>
      <c r="G26" s="36">
        <f>SUM(F26/F9*100)</f>
        <v>0.684931506849315</v>
      </c>
      <c r="H26" s="25"/>
      <c r="I26" s="31">
        <f t="shared" si="1"/>
        <v>1</v>
      </c>
      <c r="J26" s="27"/>
      <c r="K26" s="37">
        <f t="shared" si="2"/>
        <v>6.25</v>
      </c>
    </row>
    <row r="27" spans="1:11" ht="15" customHeight="1">
      <c r="A27" s="7"/>
      <c r="B27" s="30" t="s">
        <v>28</v>
      </c>
      <c r="C27" s="9"/>
      <c r="D27" s="42">
        <v>5</v>
      </c>
      <c r="E27" s="24">
        <f>SUM(D27/D9*100)</f>
        <v>0.20807324178110698</v>
      </c>
      <c r="F27" s="42">
        <v>6</v>
      </c>
      <c r="G27" s="36">
        <f>SUM(F27/F9*100)</f>
        <v>0.2568493150684931</v>
      </c>
      <c r="H27" s="25"/>
      <c r="I27" s="35">
        <f t="shared" si="1"/>
        <v>-1</v>
      </c>
      <c r="J27" s="25"/>
      <c r="K27" s="37">
        <f t="shared" si="2"/>
        <v>-16.666666666666664</v>
      </c>
    </row>
    <row r="28" spans="1:11" ht="15.75" customHeight="1">
      <c r="A28" s="7"/>
      <c r="B28" s="30" t="s">
        <v>29</v>
      </c>
      <c r="C28" s="9"/>
      <c r="D28" s="41">
        <v>62</v>
      </c>
      <c r="E28" s="24">
        <f>SUM(D28/D9*100)</f>
        <v>2.5801081980857266</v>
      </c>
      <c r="F28" s="41">
        <v>60</v>
      </c>
      <c r="G28" s="36">
        <f>SUM(F28/F9*100)</f>
        <v>2.5684931506849313</v>
      </c>
      <c r="H28" s="25"/>
      <c r="I28" s="35">
        <f t="shared" si="1"/>
        <v>2</v>
      </c>
      <c r="J28" s="25"/>
      <c r="K28" s="37">
        <f t="shared" si="2"/>
        <v>3.3333333333333335</v>
      </c>
    </row>
    <row r="29" spans="1:11" ht="15.75" customHeight="1">
      <c r="A29" s="7"/>
      <c r="B29" s="30" t="s">
        <v>30</v>
      </c>
      <c r="C29" s="9"/>
      <c r="D29" s="41">
        <v>10</v>
      </c>
      <c r="E29" s="24">
        <f>SUM(D29/D9*100)</f>
        <v>0.41614648356221395</v>
      </c>
      <c r="F29" s="41">
        <v>13</v>
      </c>
      <c r="G29" s="36">
        <f>SUM(F29/F9*100)</f>
        <v>0.5565068493150684</v>
      </c>
      <c r="H29" s="25"/>
      <c r="I29" s="35">
        <f t="shared" si="1"/>
        <v>-3</v>
      </c>
      <c r="J29" s="25"/>
      <c r="K29" s="37">
        <f t="shared" si="2"/>
        <v>-23.076923076923077</v>
      </c>
    </row>
    <row r="30" spans="1:11" ht="15.75" customHeight="1">
      <c r="A30" s="7"/>
      <c r="B30" s="30" t="s">
        <v>31</v>
      </c>
      <c r="C30" s="9"/>
      <c r="D30" s="41">
        <v>33</v>
      </c>
      <c r="E30" s="24">
        <f>SUM(D30/D9*100)</f>
        <v>1.373283395755306</v>
      </c>
      <c r="F30" s="41">
        <v>34</v>
      </c>
      <c r="G30" s="36">
        <f>SUM(F30/F9*100)</f>
        <v>1.4554794520547945</v>
      </c>
      <c r="H30" s="25"/>
      <c r="I30" s="35">
        <f>SUM(D30-F30)</f>
        <v>-1</v>
      </c>
      <c r="J30" s="27"/>
      <c r="K30" s="32">
        <f t="shared" si="2"/>
        <v>-2.941176470588235</v>
      </c>
    </row>
    <row r="31" spans="1:11" ht="15.75" customHeight="1">
      <c r="A31" s="7"/>
      <c r="B31" s="30" t="s">
        <v>32</v>
      </c>
      <c r="C31" s="9"/>
      <c r="D31" s="41">
        <v>13</v>
      </c>
      <c r="E31" s="24">
        <f>SUM(D31/D9*100)</f>
        <v>0.5409904286308781</v>
      </c>
      <c r="F31" s="41">
        <v>13</v>
      </c>
      <c r="G31" s="36">
        <f>SUM(F31/F9*100)</f>
        <v>0.5565068493150684</v>
      </c>
      <c r="H31" s="25"/>
      <c r="I31" s="26">
        <f t="shared" si="1"/>
        <v>0</v>
      </c>
      <c r="J31" s="25"/>
      <c r="K31" s="26">
        <f t="shared" si="2"/>
        <v>0</v>
      </c>
    </row>
    <row r="32" spans="1:11" ht="15.75" customHeight="1">
      <c r="A32" s="7"/>
      <c r="B32" s="30" t="s">
        <v>33</v>
      </c>
      <c r="C32" s="9"/>
      <c r="D32" s="41">
        <v>139</v>
      </c>
      <c r="E32" s="24">
        <f>SUM(D32/D9*100)</f>
        <v>5.784436121514773</v>
      </c>
      <c r="F32" s="41">
        <v>144</v>
      </c>
      <c r="G32" s="36">
        <f>SUM(F32/F9*100)</f>
        <v>6.164383561643835</v>
      </c>
      <c r="H32" s="25"/>
      <c r="I32" s="35">
        <f>SUM(D32-F32)</f>
        <v>-5</v>
      </c>
      <c r="J32" s="25"/>
      <c r="K32" s="32">
        <f t="shared" si="2"/>
        <v>-3.4722222222222223</v>
      </c>
    </row>
    <row r="33" spans="1:11" ht="15.75" customHeight="1">
      <c r="A33" s="7"/>
      <c r="B33" s="30" t="s">
        <v>34</v>
      </c>
      <c r="C33" s="9"/>
      <c r="D33" s="41">
        <v>8</v>
      </c>
      <c r="E33" s="24">
        <f>SUM(D33/D9*100)</f>
        <v>0.3329171868497711</v>
      </c>
      <c r="F33" s="41">
        <v>8</v>
      </c>
      <c r="G33" s="36">
        <f>SUM(F33/F9*100)</f>
        <v>0.3424657534246575</v>
      </c>
      <c r="H33" s="25"/>
      <c r="I33" s="26">
        <f t="shared" si="1"/>
        <v>0</v>
      </c>
      <c r="J33" s="25"/>
      <c r="K33" s="26">
        <f t="shared" si="2"/>
        <v>0</v>
      </c>
    </row>
    <row r="34" spans="1:11" ht="15.75" customHeight="1">
      <c r="A34" s="7"/>
      <c r="B34" s="30" t="s">
        <v>35</v>
      </c>
      <c r="C34" s="9"/>
      <c r="D34" s="41">
        <v>17</v>
      </c>
      <c r="E34" s="24">
        <f>SUM(D34/D9*100)</f>
        <v>0.7074490220557637</v>
      </c>
      <c r="F34" s="41">
        <v>21</v>
      </c>
      <c r="G34" s="36">
        <f>SUM(F34/F9*100)</f>
        <v>0.898972602739726</v>
      </c>
      <c r="H34" s="25"/>
      <c r="I34" s="35">
        <f t="shared" si="1"/>
        <v>-4</v>
      </c>
      <c r="J34" s="27"/>
      <c r="K34" s="37">
        <f t="shared" si="2"/>
        <v>-19.047619047619047</v>
      </c>
    </row>
    <row r="35" spans="1:11" ht="15.75" customHeight="1">
      <c r="A35" s="7"/>
      <c r="B35" s="30" t="s">
        <v>36</v>
      </c>
      <c r="C35" s="9"/>
      <c r="D35" s="41">
        <v>110</v>
      </c>
      <c r="E35" s="24">
        <f>SUM(D35/D9*100)</f>
        <v>4.577611319184353</v>
      </c>
      <c r="F35" s="41">
        <v>112</v>
      </c>
      <c r="G35" s="36">
        <f>SUM(F35/F9*100)</f>
        <v>4.794520547945205</v>
      </c>
      <c r="H35" s="25"/>
      <c r="I35" s="35">
        <f t="shared" si="1"/>
        <v>-2</v>
      </c>
      <c r="J35" s="27"/>
      <c r="K35" s="32">
        <f t="shared" si="2"/>
        <v>-1.7857142857142856</v>
      </c>
    </row>
    <row r="36" spans="1:11" ht="15.75" customHeight="1">
      <c r="A36" s="7"/>
      <c r="B36" s="30" t="s">
        <v>37</v>
      </c>
      <c r="C36" s="9"/>
      <c r="D36" s="41">
        <v>87</v>
      </c>
      <c r="E36" s="24">
        <f>SUM(D36/D9*100)</f>
        <v>3.620474406991261</v>
      </c>
      <c r="F36" s="41">
        <v>83</v>
      </c>
      <c r="G36" s="36">
        <f>SUM(F36/F9*100)</f>
        <v>3.553082191780822</v>
      </c>
      <c r="H36" s="25"/>
      <c r="I36" s="35">
        <f t="shared" si="1"/>
        <v>4</v>
      </c>
      <c r="J36" s="27"/>
      <c r="K36" s="37">
        <f t="shared" si="2"/>
        <v>4.819277108433735</v>
      </c>
    </row>
    <row r="37" spans="1:11" ht="15.75" customHeight="1">
      <c r="A37" s="7"/>
      <c r="B37" s="30" t="s">
        <v>38</v>
      </c>
      <c r="C37" s="9"/>
      <c r="D37" s="41">
        <v>14</v>
      </c>
      <c r="E37" s="24">
        <f>SUM(D37/D9*100)</f>
        <v>0.5826050769870994</v>
      </c>
      <c r="F37" s="41">
        <v>14</v>
      </c>
      <c r="G37" s="36">
        <f>SUM(F37/F9*100)</f>
        <v>0.5993150684931506</v>
      </c>
      <c r="H37" s="25"/>
      <c r="I37" s="26">
        <f t="shared" si="1"/>
        <v>0</v>
      </c>
      <c r="J37" s="25"/>
      <c r="K37" s="26">
        <f t="shared" si="2"/>
        <v>0</v>
      </c>
    </row>
    <row r="38" spans="1:11" ht="15.75" customHeight="1">
      <c r="A38" s="7"/>
      <c r="B38" s="30" t="s">
        <v>39</v>
      </c>
      <c r="C38" s="9"/>
      <c r="D38" s="41">
        <v>173</v>
      </c>
      <c r="E38" s="24">
        <f>SUM(D38/D9*100)</f>
        <v>7.199334165626301</v>
      </c>
      <c r="F38" s="41">
        <v>162</v>
      </c>
      <c r="G38" s="36">
        <f>SUM(F38/F9*100)</f>
        <v>6.934931506849315</v>
      </c>
      <c r="H38" s="25"/>
      <c r="I38" s="35">
        <f t="shared" si="1"/>
        <v>11</v>
      </c>
      <c r="J38" s="25"/>
      <c r="K38" s="37">
        <f t="shared" si="2"/>
        <v>6.790123456790123</v>
      </c>
    </row>
    <row r="39" spans="1:11" ht="15.75" customHeight="1">
      <c r="A39" s="7"/>
      <c r="B39" s="30" t="s">
        <v>40</v>
      </c>
      <c r="C39" s="9"/>
      <c r="D39" s="41">
        <v>81</v>
      </c>
      <c r="E39" s="24">
        <f>SUM(D39/D9*100)</f>
        <v>3.3707865168539324</v>
      </c>
      <c r="F39" s="41">
        <v>78</v>
      </c>
      <c r="G39" s="36">
        <f>SUM(F39/F9*100)</f>
        <v>3.339041095890411</v>
      </c>
      <c r="H39" s="25"/>
      <c r="I39" s="35">
        <f t="shared" si="1"/>
        <v>3</v>
      </c>
      <c r="J39" s="25"/>
      <c r="K39" s="37">
        <f t="shared" si="2"/>
        <v>3.8461538461538463</v>
      </c>
    </row>
    <row r="40" spans="1:11" ht="15.75" customHeight="1">
      <c r="A40" s="7"/>
      <c r="B40" s="30" t="s">
        <v>41</v>
      </c>
      <c r="C40" s="9"/>
      <c r="D40" s="42">
        <v>14</v>
      </c>
      <c r="E40" s="24">
        <f>SUM(D40/D9*100)</f>
        <v>0.5826050769870994</v>
      </c>
      <c r="F40" s="42">
        <v>12</v>
      </c>
      <c r="G40" s="36">
        <f>SUM(F40/F9*100)</f>
        <v>0.5136986301369862</v>
      </c>
      <c r="H40" s="25"/>
      <c r="I40" s="35">
        <f t="shared" si="1"/>
        <v>2</v>
      </c>
      <c r="J40" s="25"/>
      <c r="K40" s="37">
        <f t="shared" si="2"/>
        <v>16.666666666666664</v>
      </c>
    </row>
    <row r="41" spans="1:11" ht="15.75" customHeight="1">
      <c r="A41" s="7"/>
      <c r="B41" s="30" t="s">
        <v>42</v>
      </c>
      <c r="C41" s="9"/>
      <c r="D41" s="41">
        <v>44</v>
      </c>
      <c r="E41" s="24">
        <f>SUM(D41/D9*100)</f>
        <v>1.8310445276737413</v>
      </c>
      <c r="F41" s="41">
        <v>48</v>
      </c>
      <c r="G41" s="36">
        <f>SUM(F41/F9*100)</f>
        <v>2.054794520547945</v>
      </c>
      <c r="H41" s="25"/>
      <c r="I41" s="35">
        <f t="shared" si="1"/>
        <v>-4</v>
      </c>
      <c r="J41" s="25"/>
      <c r="K41" s="32">
        <f>SUM(I41/F41*100)</f>
        <v>-8.333333333333332</v>
      </c>
    </row>
    <row r="42" spans="1:11" ht="6.75" customHeight="1">
      <c r="A42" s="7"/>
      <c r="B42" s="30"/>
      <c r="C42" s="9"/>
      <c r="D42" s="41"/>
      <c r="E42" s="24"/>
      <c r="F42" s="41"/>
      <c r="G42" s="40"/>
      <c r="H42" s="25"/>
      <c r="I42" s="35"/>
      <c r="J42" s="25"/>
      <c r="K42" s="37"/>
    </row>
    <row r="43" spans="1:11" ht="15.75" customHeight="1">
      <c r="A43" s="7"/>
      <c r="B43" s="30" t="s">
        <v>43</v>
      </c>
      <c r="C43" s="9"/>
      <c r="D43" s="41">
        <v>157</v>
      </c>
      <c r="E43" s="24">
        <f>SUM(D43/D9*100)</f>
        <v>6.533499791926759</v>
      </c>
      <c r="F43" s="41">
        <v>145</v>
      </c>
      <c r="G43" s="36">
        <f>SUM(F43/F9*100)</f>
        <v>6.207191780821917</v>
      </c>
      <c r="H43" s="25"/>
      <c r="I43" s="35">
        <f>SUM(D43-F43)</f>
        <v>12</v>
      </c>
      <c r="J43" s="25"/>
      <c r="K43" s="37">
        <f>SUM(I43/F43*100)</f>
        <v>8.275862068965518</v>
      </c>
    </row>
    <row r="44" spans="1:11" ht="14.25" customHeight="1">
      <c r="A44" s="7"/>
      <c r="B44" s="30" t="s">
        <v>44</v>
      </c>
      <c r="C44" s="9"/>
      <c r="D44" s="41"/>
      <c r="E44" s="24"/>
      <c r="F44" s="41"/>
      <c r="G44" s="36"/>
      <c r="H44" s="25"/>
      <c r="I44" s="35"/>
      <c r="J44" s="25"/>
      <c r="K44" s="37"/>
    </row>
    <row r="45" spans="1:11" ht="15.75" customHeight="1">
      <c r="A45" s="7"/>
      <c r="B45" s="30" t="s">
        <v>45</v>
      </c>
      <c r="C45" s="9"/>
      <c r="D45" s="41">
        <v>70</v>
      </c>
      <c r="E45" s="24">
        <f>SUM(D45/D9*100)</f>
        <v>2.9130253849354975</v>
      </c>
      <c r="F45" s="41">
        <v>60</v>
      </c>
      <c r="G45" s="36">
        <f>SUM(F45/F9*100)</f>
        <v>2.5684931506849313</v>
      </c>
      <c r="H45" s="25"/>
      <c r="I45" s="35">
        <f t="shared" si="1"/>
        <v>10</v>
      </c>
      <c r="J45" s="25"/>
      <c r="K45" s="37">
        <f>SUM(I45/F45*100)</f>
        <v>16.666666666666664</v>
      </c>
    </row>
    <row r="46" spans="1:11" ht="15.75" customHeight="1">
      <c r="A46" s="7"/>
      <c r="B46" s="30" t="s">
        <v>46</v>
      </c>
      <c r="C46" s="9"/>
      <c r="D46" s="41">
        <v>78</v>
      </c>
      <c r="E46" s="24">
        <f>SUM(D46/D9*100)</f>
        <v>3.245942571785269</v>
      </c>
      <c r="F46" s="41">
        <v>94</v>
      </c>
      <c r="G46" s="36">
        <f>SUM(F46/F9*100)</f>
        <v>4.023972602739726</v>
      </c>
      <c r="H46" s="25"/>
      <c r="I46" s="43">
        <f t="shared" si="1"/>
        <v>-16</v>
      </c>
      <c r="J46" s="25"/>
      <c r="K46" s="37">
        <f>SUM(I46/F46*100)</f>
        <v>-17.02127659574468</v>
      </c>
    </row>
    <row r="47" spans="1:11" ht="15.75" customHeight="1">
      <c r="A47" s="7"/>
      <c r="B47" s="30" t="s">
        <v>47</v>
      </c>
      <c r="C47" s="9"/>
      <c r="D47" s="41">
        <v>18</v>
      </c>
      <c r="E47" s="24">
        <f>SUM(D47/D9*100)</f>
        <v>0.7490636704119851</v>
      </c>
      <c r="F47" s="41">
        <v>15</v>
      </c>
      <c r="G47" s="36">
        <f>SUM(F47/F9*100)</f>
        <v>0.6421232876712328</v>
      </c>
      <c r="H47" s="25"/>
      <c r="I47" s="43">
        <f t="shared" si="1"/>
        <v>3</v>
      </c>
      <c r="J47" s="25"/>
      <c r="K47" s="37">
        <f>SUM(I47/F47*100)</f>
        <v>20</v>
      </c>
    </row>
    <row r="48" spans="1:11" ht="6" customHeight="1">
      <c r="A48" s="7"/>
      <c r="B48" s="30"/>
      <c r="C48" s="9"/>
      <c r="D48" s="41"/>
      <c r="E48" s="24"/>
      <c r="F48" s="41"/>
      <c r="G48" s="36"/>
      <c r="H48" s="25"/>
      <c r="I48" s="35"/>
      <c r="J48" s="27"/>
      <c r="K48" s="37"/>
    </row>
    <row r="49" spans="1:11" ht="15.75" customHeight="1">
      <c r="A49" s="7"/>
      <c r="B49" s="30" t="s">
        <v>48</v>
      </c>
      <c r="C49" s="9"/>
      <c r="D49" s="41">
        <v>50</v>
      </c>
      <c r="E49" s="24">
        <f>SUM(D49/D9*100)</f>
        <v>2.0807324178110695</v>
      </c>
      <c r="F49" s="41">
        <v>58</v>
      </c>
      <c r="G49" s="36">
        <f>SUM(F49/F9*100)</f>
        <v>2.482876712328767</v>
      </c>
      <c r="H49" s="25"/>
      <c r="I49" s="35">
        <f t="shared" si="1"/>
        <v>-8</v>
      </c>
      <c r="J49" s="27"/>
      <c r="K49" s="37">
        <f>SUM(I49/F49*100)</f>
        <v>-13.793103448275861</v>
      </c>
    </row>
    <row r="50" spans="1:11" ht="15.75" customHeight="1">
      <c r="A50" s="10"/>
      <c r="B50" s="44" t="s">
        <v>49</v>
      </c>
      <c r="C50" s="12"/>
      <c r="D50" s="45">
        <v>6</v>
      </c>
      <c r="E50" s="46">
        <f>SUM(D50/D9*100)</f>
        <v>0.24968789013732834</v>
      </c>
      <c r="F50" s="45">
        <v>1</v>
      </c>
      <c r="G50" s="47">
        <f>SUM(F50/F9*100)</f>
        <v>0.04280821917808219</v>
      </c>
      <c r="H50" s="48"/>
      <c r="I50" s="49">
        <f t="shared" si="1"/>
        <v>5</v>
      </c>
      <c r="J50" s="50"/>
      <c r="K50" s="51">
        <f>SUM(I50/F50*100)</f>
        <v>500</v>
      </c>
    </row>
    <row r="51" spans="1:11" ht="13.5" customHeight="1">
      <c r="A51" s="52" t="s">
        <v>50</v>
      </c>
      <c r="C51" s="53"/>
      <c r="D51" s="53"/>
      <c r="E51" s="53"/>
      <c r="F51" s="53"/>
      <c r="G51" s="53"/>
      <c r="H51" s="53"/>
      <c r="I51" s="53"/>
      <c r="J51" s="53"/>
      <c r="K51" s="53"/>
    </row>
  </sheetData>
  <mergeCells count="12">
    <mergeCell ref="H5:I6"/>
    <mergeCell ref="H7:I8"/>
    <mergeCell ref="D4:K4"/>
    <mergeCell ref="A1:K1"/>
    <mergeCell ref="J5:K6"/>
    <mergeCell ref="D5:E5"/>
    <mergeCell ref="F5:G5"/>
    <mergeCell ref="D6:D8"/>
    <mergeCell ref="J7:K8"/>
    <mergeCell ref="E6:E8"/>
    <mergeCell ref="F6:F8"/>
    <mergeCell ref="G6:G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2004-12-17T06:28:59Z</dcterms:created>
  <dcterms:modified xsi:type="dcterms:W3CDTF">2004-12-17T06:33:47Z</dcterms:modified>
  <cp:category/>
  <cp:version/>
  <cp:contentType/>
  <cp:contentStatus/>
</cp:coreProperties>
</file>