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175" windowHeight="6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W36" i="9"/>
  <c r="BW37" i="9" s="1"/>
  <c r="BE36" i="9"/>
  <c r="AM36" i="9"/>
  <c r="C36" i="9"/>
  <c r="CO35" i="9"/>
  <c r="BW35" i="9"/>
  <c r="BE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<sst xmlns="http://schemas.openxmlformats.org/spreadsheetml/2006/main" count="1096" uniqueCount="534">
  <si>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</si>
  <si>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</si>
  <si>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</si>
  <si>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</si>
  <si>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</si>
  <si>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</si>
  <si>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</si>
  <si>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</si>
  <si>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</si>
  <si>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</si>
  <si>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</si>
  <si>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</si>
  <si>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</si>
  <si>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</si>
  <si>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</si>
  <si>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</si>
  <si>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</si>
  <si>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</si>
  <si>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</si>
  <si>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</si>
  <si>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</si>
  <si>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</si>
  <si>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</si>
  <si>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</si>
  <si>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</si>
  <si>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</si>
  <si>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</si>
  <si>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</si>
  <si>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</si>
  <si>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</si>
  <si>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</si>
  <si>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</si>
  <si>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</si>
  <si>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</si>
  <si>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</si>
  <si>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</si>
  <si>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</si>
  <si>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</si>
  <si>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</si>
  <si>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</si>
  <si>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</si>
  <si>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</si>
  <si>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</si>
  <si>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</si>
  <si>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</si>
  <si>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</si>
  <si>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</si>
  <si>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</si>
  <si>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</si>
  <si>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</si>
  <si>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</si>
  <si>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</si>
  <si>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</si>
  <si>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</si>
  <si>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</si>
  <si>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</si>
  <si>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</si>
  <si>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</si>
  <si>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</si>
  <si>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</si>
  <si>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</si>
  <si>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</si>
  <si>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</si>
  <si>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</si>
  <si>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</si>
  <si>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</si>
  <si>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</si>
  <si>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</si>
  <si>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</si>
  <si>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</si>
  <si>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</si>
  <si>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</si>
  <si>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</si>
  <si>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</si>
  <si>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</si>
  <si>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</si>
  <si>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</si>
  <si>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</si>
  <si>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</si>
  <si>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</si>
  <si>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</si>
  <si>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</si>
  <si>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</si>
  <si>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</si>
  <si>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</si>
  <si>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</si>
  <si>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</si>
  <si>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</si>
  <si>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</si>
  <si>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</si>
  <si>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</si>
  <si>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</si>
  <si>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</si>
  <si>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</si>
  <si>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</si>
  <si>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</si>
  <si>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</si>
  <si>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</si>
  <si>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</si>
  <si>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</si>
  <si>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</si>
  <si>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</si>
  <si>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</si>
  <si>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</si>
  <si>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</si>
  <si>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</si>
  <si>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</si>
  <si>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</si>
  <si>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</si>
  <si>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</si>
  <si>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</si>
  <si>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</si>
  <si>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</si>
  <si>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</si>
  <si>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</si>
  <si>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</si>
  <si>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</si>
  <si>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</si>
  <si>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</si>
  <si>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</si>
  <si>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</si>
  <si>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</si>
  <si>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</si>
  <si>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</si>
  <si>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</si>
  <si>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</si>
  <si>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</si>
  <si>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</si>
  <si>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</si>
  <si>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</si>
  <si>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</si>
  <si>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</si>
  <si>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</si>
  <si>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</si>
  <si>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</si>
  <si>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</si>
  <si>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</si>
  <si>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</si>
  <si>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</si>
  <si>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</si>
  <si>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</si>
  <si>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</si>
  <si>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</si>
  <si>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</si>
  <si>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</si>
  <si>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</si>
  <si>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</si>
  <si>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</si>
  <si>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</si>
  <si>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</si>
  <si>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</si>
  <si>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</si>
  <si>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</si>
  <si>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</si>
  <si>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</si>
  <si>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</si>
  <si>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</si>
  <si>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</si>
  <si>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</si>
  <si>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</si>
  <si>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</si>
  <si>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</si>
  <si>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</si>
  <si>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</si>
  <si>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</si>
  <si>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</si>
  <si>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</si>
  <si>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</si>
  <si>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</si>
  <si>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</si>
  <si>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</si>
  <si>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</si>
  <si>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</si>
  <si>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</si>
  <si>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</si>
  <si>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</si>
  <si>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</si>
  <si>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</si>
  <si>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</si>
  <si>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</si>
  <si>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</si>
  <si>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</si>
  <si>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</si>
  <si>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</si>
  <si>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</si>
  <si>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</si>
  <si>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</si>
  <si>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</si>
  <si>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</si>
  <si>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</si>
  <si>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</si>
  <si>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</si>
  <si>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</si>
  <si>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</si>
  <si>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</si>
  <si>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</si>
  <si>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</si>
  <si>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</si>
  <si>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沖縄県多良間村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</si>
  <si>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</si>
  <si>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</si>
  <si>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</si>
  <si>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</si>
  <si>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</si>
  <si>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</si>
  <si>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</si>
  <si>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</si>
  <si>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</si>
  <si>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</si>
  <si>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</si>
  <si>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</si>
  <si>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</si>
  <si>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</si>
  <si>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</si>
  <si>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</si>
  <si>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</si>
  <si>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</si>
  <si>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</si>
  <si>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</si>
  <si>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</si>
  <si>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</si>
  <si>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</si>
  <si>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</si>
  <si>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</si>
  <si>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</si>
  <si>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</si>
  <si>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</si>
  <si>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</si>
  <si>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</si>
  <si>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</si>
  <si>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</si>
  <si>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</si>
  <si>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</si>
  <si>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</si>
  <si>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</si>
  <si>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</si>
  <si>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</si>
  <si>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</si>
  <si>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</si>
  <si>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</si>
  <si>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</si>
  <si>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</si>
  <si>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</si>
  <si>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</si>
  <si>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</si>
  <si>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</si>
  <si>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</si>
  <si>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</si>
  <si>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</si>
  <si>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</si>
  <si>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</si>
  <si>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</si>
  <si>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</si>
  <si>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</si>
  <si>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</si>
  <si>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</si>
  <si>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</si>
  <si>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</si>
  <si>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</si>
  <si>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</si>
  <si>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</si>
  <si>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</si>
  <si>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</si>
  <si>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</si>
  <si>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</si>
  <si>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</si>
  <si>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</si>
  <si>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</si>
  <si>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</si>
  <si>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</si>
  <si>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</si>
  <si>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</si>
  <si>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</si>
  <si>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</si>
  <si>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</si>
  <si>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</si>
  <si>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</si>
  <si>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</si>
  <si>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</si>
  <si>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</si>
  <si>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</si>
  <si>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</si>
  <si>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</si>
  <si>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</si>
  <si>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</si>
  <si>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</si>
  <si>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</si>
  <si>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</si>
  <si>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</si>
  <si>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</si>
  <si>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</si>
  <si>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</si>
  <si>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</si>
  <si>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</si>
  <si>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</si>
  <si>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</si>
  <si>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</si>
  <si>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</si>
  <si>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</si>
  <si>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</si>
  <si>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</si>
  <si>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</si>
  <si>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</si>
  <si>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</si>
  <si>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</si>
  <si>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</si>
  <si>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</si>
  <si>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</si>
  <si>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</si>
  <si>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</si>
  <si>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</si>
  <si>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</si>
  <si>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</si>
  <si>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</si>
  <si>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</si>
  <si>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</si>
  <si>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</si>
  <si>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</si>
  <si>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</si>
  <si>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</si>
  <si>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</si>
  <si>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</si>
  <si>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</si>
  <si>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</si>
  <si>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</si>
  <si>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</si>
  <si>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</si>
  <si>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</si>
  <si>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</si>
  <si>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</si>
  <si>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</si>
  <si>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</si>
  <si>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</si>
  <si>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</si>
  <si>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</si>
  <si>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</si>
  <si>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</si>
  <si>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</si>
  <si>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</si>
  <si>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</si>
  <si>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</si>
  <si>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</si>
  <si>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</si>
  <si>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</si>
  <si>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</si>
  <si>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</si>
  <si>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</si>
  <si>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</si>
  <si>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沖縄県多良間村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</si>
  <si>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</si>
  <si>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</si>
  <si>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</si>
  <si>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</si>
  <si>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</si>
  <si>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</si>
  <si>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</si>
  <si>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</si>
  <si>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</si>
  <si>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</si>
  <si>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</si>
  <si>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</si>
  <si>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</si>
  <si>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</si>
  <si>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</si>
  <si>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</si>
  <si>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</si>
  <si>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</si>
  <si>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</si>
  <si>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</si>
  <si>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</si>
  <si>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</si>
  <si>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</si>
  <si>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</si>
  <si>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</si>
  <si>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</si>
  <si>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</si>
  <si>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</si>
  <si>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</si>
  <si>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</si>
  <si>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</si>
  <si>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</si>
  <si>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</si>
  <si>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</si>
  <si>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</si>
  <si>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</si>
  <si>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</si>
  <si>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</si>
  <si>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</si>
  <si>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</si>
  <si>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</si>
  <si>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</si>
  <si>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</si>
  <si>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</si>
  <si>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</si>
  <si>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</si>
  <si>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</si>
  <si>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</si>
  <si>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</si>
  <si>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</si>
  <si>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</si>
  <si>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</si>
  <si>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</si>
  <si>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</si>
  <si>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</si>
  <si>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</si>
  <si>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</si>
  <si>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</si>
  <si>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</si>
  <si>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</si>
  <si>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</si>
  <si>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</si>
  <si>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</si>
  <si>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</si>
  <si>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</si>
  <si>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</si>
  <si>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</si>
  <si>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</si>
  <si>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</si>
  <si>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</si>
  <si>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</si>
  <si>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</si>
  <si>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</si>
  <si>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</si>
  <si>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</si>
  <si>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</si>
  <si>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</si>
  <si>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</si>
  <si>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</si>
  <si>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</si>
  <si>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</si>
  <si>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</si>
  <si>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</si>
  <si>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</si>
  <si>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</si>
  <si>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</si>
  <si>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</si>
  <si>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</si>
  <si>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</si>
  <si>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</si>
  <si>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</si>
  <si>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</si>
  <si>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</si>
  <si>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</si>
  <si>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</si>
  <si>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</si>
  <si>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</si>
  <si>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</si>
  <si>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</si>
  <si>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</si>
  <si>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</si>
  <si>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</si>
  <si>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</si>
  <si>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</si>
  <si>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</si>
  <si>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</si>
  <si>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</si>
  <si>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</si>
  <si>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</si>
  <si>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</si>
  <si>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</si>
  <si>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</si>
  <si>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</si>
  <si>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</si>
  <si>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</si>
  <si>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</si>
  <si>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</si>
  <si>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</si>
  <si>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</si>
  <si>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</si>
  <si>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</si>
  <si>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</si>
  <si>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</si>
  <si>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</si>
  <si>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</si>
  <si>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</si>
  <si>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</si>
  <si>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</si>
  <si>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</si>
  <si>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</si>
  <si>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</si>
  <si>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</si>
  <si>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</si>
  <si>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</si>
  <si>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</si>
  <si>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</si>
  <si>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</si>
  <si>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</si>
  <si>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</si>
  <si>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</si>
  <si>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</si>
  <si>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</si>
  <si>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</si>
  <si>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</si>
  <si>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</si>
  <si>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</si>
  <si>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</si>
  <si>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</si>
  <si>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</si>
  <si>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</si>
  <si>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</si>
  <si>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</si>
  <si>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</si>
  <si>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</si>
  <si>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</si>
  <si>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</si>
  <si>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</si>
  <si>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</si>
  <si>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</si>
  <si>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</si>
  <si>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</si>
  <si>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</si>
  <si>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</si>
  <si>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</si>
  <si>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</si>
  <si>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</si>
  <si>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</si>
  <si>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</si>
  <si>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</si>
  <si>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</si>
  <si>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</si>
  <si>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</si>
  <si>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</si>
  <si>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</si>
  <si>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</si>
  <si>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介護保険特別会計</t>
  </si>
  <si>
    <t>簡易水道事業特別会計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</si>
  <si>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</si>
  <si>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</si>
  <si>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</si>
  <si>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</si>
  <si>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</si>
  <si>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</si>
  <si>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沖縄県介護保険広域連合</t>
    <rPh sb="0" eb="3">
      <t>オキナワケン</t>
    </rPh>
    <rPh sb="3" eb="5">
      <t>カイゴ</t>
    </rPh>
    <rPh sb="5" eb="7">
      <t>ホケン</t>
    </rPh>
    <rPh sb="7" eb="9">
      <t>コウイキ</t>
    </rPh>
    <rPh sb="9" eb="11">
      <t>レンゴウ</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</si>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</sst>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516308</c:v>
                </c:pt>
                <c:pt idx="1">
                  <c:v>524979</c:v>
                </c:pt>
                <c:pt idx="2">
                  <c:v>1159426</c:v>
                </c:pt>
                <c:pt idx="3">
                  <c:v>1285074</c:v>
                </c:pt>
                <c:pt idx="4">
                  <c:v>3509466</c:v>
                </c:pt>
              </c:numCache>
            </c:numRef>
          </c:val>
          <c:smooth val="0"/>
        </c:ser>
        <c:dLbls>
          <c:showLegendKey val="0"/>
          <c:showVal val="0"/>
          <c:showCatName val="0"/>
          <c:showSerName val="0"/>
          <c:showPercent val="0"/>
          <c:showBubbleSize val="0"/>
        </c:dLbls>
        <c:marker val="1"/>
        <c:smooth val="0"/>
        <c:axId val="105729024"/>
        <c:axId val="105755776"/>
      </c:lineChart>
      <c:catAx>
        <c:axId val="10572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55776"/>
        <c:crosses val="autoZero"/>
        <c:auto val="1"/>
        <c:lblAlgn val="ctr"/>
        <c:lblOffset val="100"/>
        <c:tickLblSkip val="1"/>
        <c:tickMarkSkip val="1"/>
        <c:noMultiLvlLbl val="0"/>
      </c:catAx>
      <c:valAx>
        <c:axId val="105755776"/>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2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20.78</c:v>
                </c:pt>
                <c:pt idx="1">
                  <c:v>16.350000000000001</c:v>
                </c:pt>
                <c:pt idx="2">
                  <c:v>19.77</c:v>
                </c:pt>
                <c:pt idx="3">
                  <c:v>18.05</c:v>
                </c:pt>
                <c:pt idx="4">
                  <c:v>17.420000000000002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90.35</c:v>
                </c:pt>
                <c:pt idx="1">
                  <c:v>110.91</c:v>
                </c:pt>
                <c:pt idx="2">
                  <c:v>112.98</c:v>
                </c:pt>
                <c:pt idx="3">
                  <c:v>130.97</c:v>
                </c:pt>
                <c:pt idx="4">
                  <c:v>155.34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038208"/>
        <c:axId val="13104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20.079999999999998</c:v>
                </c:pt>
                <c:pt idx="1">
                  <c:v>16.440000000000001</c:v>
                </c:pt>
                <c:pt idx="2">
                  <c:v>3.79</c:v>
                </c:pt>
                <c:pt idx="3">
                  <c:v>19.82</c:v>
                </c:pt>
                <c:pt idx="4">
                  <c:v>18.03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038208"/>
        <c:axId val="131040384"/>
      </c:lineChart>
      <c:catAx>
        <c:axId val="1310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040384"/>
        <c:crosses val="autoZero"/>
        <c:auto val="1"/>
        <c:lblAlgn val="ctr"/>
        <c:lblOffset val="100"/>
        <c:tickLblSkip val="1"/>
        <c:tickMarkSkip val="1"/>
        <c:noMultiLvlLbl val="0"/>
      </c:catAx>
      <c:valAx>
        <c:axId val="13104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0.01</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0.15</c:v>
                </c:pt>
                <c:pt idx="4">
                  <c:v>#N/A</c:v>
                </c:pt>
                <c:pt idx="5">
                  <c:v>0.39</c:v>
                </c:pt>
                <c:pt idx="6">
                  <c:v>#N/A</c:v>
                </c:pt>
                <c:pt idx="7">
                  <c:v>0.51</c:v>
                </c:pt>
                <c:pt idx="8">
                  <c:v>#N/A</c:v>
                </c:pt>
                <c:pt idx="9">
                  <c:v>0.36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0.49</c:v>
                </c:pt>
                <c:pt idx="2">
                  <c:v>#N/A</c:v>
                </c:pt>
                <c:pt idx="3">
                  <c:v>0.74</c:v>
                </c:pt>
                <c:pt idx="4">
                  <c:v>#N/A</c:v>
                </c:pt>
                <c:pt idx="5">
                  <c:v>2.48</c:v>
                </c:pt>
                <c:pt idx="6">
                  <c:v>#N/A</c:v>
                </c:pt>
                <c:pt idx="7">
                  <c:v>1.44</c:v>
                </c:pt>
                <c:pt idx="8">
                  <c:v>#N/A</c:v>
                </c:pt>
                <c:pt idx="9">
                  <c:v>1.93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1.4</c:v>
                </c:pt>
                <c:pt idx="4">
                  <c:v>#N/A</c:v>
                </c:pt>
                <c:pt idx="5">
                  <c:v>3.93</c:v>
                </c:pt>
                <c:pt idx="6">
                  <c:v>#N/A</c:v>
                </c:pt>
                <c:pt idx="7">
                  <c:v>4.46</c:v>
                </c:pt>
                <c:pt idx="8">
                  <c:v>#N/A</c:v>
                </c:pt>
                <c:pt idx="9">
                  <c:v>2.56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20.77</c:v>
                </c:pt>
                <c:pt idx="2">
                  <c:v>#N/A</c:v>
                </c:pt>
                <c:pt idx="3">
                  <c:v>16.34</c:v>
                </c:pt>
                <c:pt idx="4">
                  <c:v>#N/A</c:v>
                </c:pt>
                <c:pt idx="5">
                  <c:v>19.77</c:v>
                </c:pt>
                <c:pt idx="6">
                  <c:v>#N/A</c:v>
                </c:pt>
                <c:pt idx="7">
                  <c:v>18.05</c:v>
                </c:pt>
                <c:pt idx="8">
                  <c:v>#N/A</c:v>
                </c:pt>
                <c:pt idx="9">
                  <c:v>17.420000000000002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756800"/>
        <c:axId val="131758336"/>
      </c:barChart>
      <c:catAx>
        <c:axId val="1317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58336"/>
        <c:crosses val="autoZero"/>
        <c:auto val="1"/>
        <c:lblAlgn val="ctr"/>
        <c:lblOffset val="100"/>
        <c:tickLblSkip val="1"/>
        <c:tickMarkSkip val="1"/>
        <c:noMultiLvlLbl val="0"/>
      </c:catAx>
      <c:valAx>
        <c:axId val="13175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5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169</c:v>
                </c:pt>
                <c:pt idx="5">
                  <c:v>167</c:v>
                </c:pt>
                <c:pt idx="8">
                  <c:v>177</c:v>
                </c:pt>
                <c:pt idx="11">
                  <c:v>158</c:v>
                </c:pt>
                <c:pt idx="14">
                  <c:v>139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c:v>
                </c:pt>
                <c:pt idx="3">
                  <c:v>15</c:v>
                </c:pt>
                <c:pt idx="6">
                  <c:v>12</c:v>
                </c:pt>
                <c:pt idx="9">
                  <c:v>11</c:v>
                </c:pt>
                <c:pt idx="12">
                  <c:v>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277</c:v>
                </c:pt>
                <c:pt idx="3">
                  <c:v>284</c:v>
                </c:pt>
                <c:pt idx="6">
                  <c:v>292</c:v>
                </c:pt>
                <c:pt idx="9">
                  <c:v>253</c:v>
                </c:pt>
                <c:pt idx="12">
                  <c:v>222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5630336"/>
        <c:axId val="10563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123</c:v>
                </c:pt>
                <c:pt idx="2">
                  <c:v>#N/A</c:v>
                </c:pt>
                <c:pt idx="3">
                  <c:v>#N/A</c:v>
                </c:pt>
                <c:pt idx="4">
                  <c:v>132</c:v>
                </c:pt>
                <c:pt idx="5">
                  <c:v>#N/A</c:v>
                </c:pt>
                <c:pt idx="6">
                  <c:v>#N/A</c:v>
                </c:pt>
                <c:pt idx="7">
                  <c:v>127</c:v>
                </c:pt>
                <c:pt idx="8">
                  <c:v>#N/A</c:v>
                </c:pt>
                <c:pt idx="9">
                  <c:v>#N/A</c:v>
                </c:pt>
                <c:pt idx="10">
                  <c:v>106</c:v>
                </c:pt>
                <c:pt idx="11">
                  <c:v>#N/A</c:v>
                </c:pt>
                <c:pt idx="12">
                  <c:v>#N/A</c:v>
                </c:pt>
                <c:pt idx="13">
                  <c:v>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5630336"/>
        <c:axId val="105632512"/>
      </c:lineChart>
      <c:catAx>
        <c:axId val="1056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32512"/>
        <c:crosses val="autoZero"/>
        <c:auto val="1"/>
        <c:lblAlgn val="ctr"/>
        <c:lblOffset val="100"/>
        <c:tickLblSkip val="1"/>
        <c:tickMarkSkip val="1"/>
        <c:noMultiLvlLbl val="0"/>
      </c:catAx>
      <c:valAx>
        <c:axId val="10563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1325</c:v>
                </c:pt>
                <c:pt idx="5">
                  <c:v>1239</c:v>
                </c:pt>
                <c:pt idx="8">
                  <c:v>1250</c:v>
                </c:pt>
                <c:pt idx="11">
                  <c:v>1160</c:v>
                </c:pt>
                <c:pt idx="14">
                  <c:v>1258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1848</c:v>
                </c:pt>
                <c:pt idx="5">
                  <c:v>2081</c:v>
                </c:pt>
                <c:pt idx="8">
                  <c:v>2227</c:v>
                </c:pt>
                <c:pt idx="11">
                  <c:v>2003</c:v>
                </c:pt>
                <c:pt idx="14">
                  <c:v>2689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313</c:v>
                </c:pt>
                <c:pt idx="3">
                  <c:v>315</c:v>
                </c:pt>
                <c:pt idx="6">
                  <c:v>225</c:v>
                </c:pt>
                <c:pt idx="9">
                  <c:v>198</c:v>
                </c:pt>
                <c:pt idx="12">
                  <c:v>119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131</c:v>
                </c:pt>
                <c:pt idx="3">
                  <c:v>112</c:v>
                </c:pt>
                <c:pt idx="6">
                  <c:v>94</c:v>
                </c:pt>
                <c:pt idx="9">
                  <c:v>90</c:v>
                </c:pt>
                <c:pt idx="12">
                  <c:v>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9</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2019</c:v>
                </c:pt>
                <c:pt idx="3">
                  <c:v>1843</c:v>
                </c:pt>
                <c:pt idx="6">
                  <c:v>1775</c:v>
                </c:pt>
                <c:pt idx="9">
                  <c:v>1714</c:v>
                </c:pt>
                <c:pt idx="12">
                  <c:v>1914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734720"/>
        <c:axId val="11074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734720"/>
        <c:axId val="110745088"/>
      </c:lineChart>
      <c:catAx>
        <c:axId val="1107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745088"/>
        <c:crosses val="autoZero"/>
        <c:auto val="1"/>
        <c:lblAlgn val="ctr"/>
        <c:lblOffset val="100"/>
        <c:tickLblSkip val="1"/>
        <c:tickMarkSkip val="1"/>
        <c:noMultiLvlLbl val="0"/>
      </c:catAx>
      <c:valAx>
        <c:axId val="11074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3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産業は主に、農業、畜産業である。サービス業の占める割合は少ないが、少しづつ増加傾向である。財政基盤については弱く類似団体と比較しても低い水準にある。引き続き生産性の強化、販売ルートの確保、生産性の効率化、低コスト化、高付加価値化等を推進し農業経営基盤安定の強化を図る。また、特産品の開発を推進し、伝統文化や恵まれた自然とともに観光と連携し産業振興に繋げることで、住民所得の向上を促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58928</xdr:rowOff>
    </xdr:to>
    <xdr:cxnSp macro="">
      <xdr:nvCxnSpPr>
        <xdr:cNvPr id="74" name="直線コネクタ 73"/>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8128</xdr:rowOff>
    </xdr:from>
    <xdr:to>
      <xdr:col>2</xdr:col>
      <xdr:colOff>127000</xdr:colOff>
      <xdr:row>44</xdr:row>
      <xdr:rowOff>109728</xdr:rowOff>
    </xdr:to>
    <xdr:sp macro="" textlink="">
      <xdr:nvSpPr>
        <xdr:cNvPr id="92" name="円/楕円 91"/>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94505</xdr:rowOff>
    </xdr:from>
    <xdr:ext cx="762000" cy="259045"/>
    <xdr:sp macro="" textlink="">
      <xdr:nvSpPr>
        <xdr:cNvPr id="93" name="テキスト ボックス 92"/>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歳入の状況を</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年度と比較すると、主に</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年度は地方税</a:t>
          </a:r>
          <a:r>
            <a:rPr kumimoji="1" lang="ja-JP" altLang="en-US" sz="1100">
              <a:solidFill>
                <a:schemeClr val="dk1"/>
              </a:solidFill>
              <a:effectLst/>
              <a:latin typeface="+mn-lt"/>
              <a:ea typeface="+mn-ea"/>
              <a:cs typeface="+mn-cs"/>
            </a:rPr>
            <a:t>はやや増加</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により、一般財源</a:t>
          </a:r>
          <a:r>
            <a:rPr kumimoji="1" lang="ja-JP" altLang="en-US" sz="1100">
              <a:solidFill>
                <a:schemeClr val="dk1"/>
              </a:solidFill>
              <a:effectLst/>
              <a:latin typeface="+mn-lt"/>
              <a:ea typeface="+mn-ea"/>
              <a:cs typeface="+mn-cs"/>
            </a:rPr>
            <a:t>の合計は減少</a:t>
          </a:r>
          <a:r>
            <a:rPr kumimoji="1" lang="ja-JP" altLang="ja-JP" sz="1100">
              <a:solidFill>
                <a:schemeClr val="dk1"/>
              </a:solidFill>
              <a:effectLst/>
              <a:latin typeface="+mn-lt"/>
              <a:ea typeface="+mn-ea"/>
              <a:cs typeface="+mn-cs"/>
            </a:rPr>
            <a:t>している。また、義務的経費の経常収支比率は、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費が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％増加したが、</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ほぼ横ばいの</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％減であった</a:t>
          </a:r>
          <a:r>
            <a:rPr kumimoji="1" lang="ja-JP" altLang="ja-JP" sz="1100">
              <a:solidFill>
                <a:schemeClr val="dk1"/>
              </a:solidFill>
              <a:effectLst/>
              <a:latin typeface="+mn-lt"/>
              <a:ea typeface="+mn-ea"/>
              <a:cs typeface="+mn-cs"/>
            </a:rPr>
            <a:t>。一方、その他の経費の経常収支比率は、</a:t>
          </a:r>
          <a:r>
            <a:rPr kumimoji="1" lang="ja-JP" altLang="en-US" sz="1100">
              <a:solidFill>
                <a:schemeClr val="dk1"/>
              </a:solidFill>
              <a:effectLst/>
              <a:latin typeface="+mn-lt"/>
              <a:ea typeface="+mn-ea"/>
              <a:cs typeface="+mn-cs"/>
            </a:rPr>
            <a:t>維持補修費が</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％減、補助費等が</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％減であったが繰出金が</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％増加し、合計</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％となった。引き続き、補助費、人件費、物件費の見直しを行い経常収支比率の圧縮に努める。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125549</xdr:rowOff>
    </xdr:from>
    <xdr:to>
      <xdr:col>7</xdr:col>
      <xdr:colOff>152400</xdr:colOff>
      <xdr:row>65</xdr:row>
      <xdr:rowOff>16147</xdr:rowOff>
    </xdr:to>
    <xdr:cxnSp macro="">
      <xdr:nvCxnSpPr>
        <xdr:cNvPr id="130" name="直線コネクタ 129"/>
        <xdr:cNvCxnSpPr/>
      </xdr:nvCxnSpPr>
      <xdr:spPr>
        <a:xfrm flipV="1">
          <a:off x="4114800" y="110983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16147</xdr:rowOff>
    </xdr:to>
    <xdr:cxnSp macro="">
      <xdr:nvCxnSpPr>
        <xdr:cNvPr id="133" name="直線コネクタ 132"/>
        <xdr:cNvCxnSpPr/>
      </xdr:nvCxnSpPr>
      <xdr:spPr>
        <a:xfrm>
          <a:off x="3225800" y="110845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91077</xdr:rowOff>
    </xdr:from>
    <xdr:to>
      <xdr:col>4</xdr:col>
      <xdr:colOff>482600</xdr:colOff>
      <xdr:row>64</xdr:row>
      <xdr:rowOff>111760</xdr:rowOff>
    </xdr:to>
    <xdr:cxnSp macro="">
      <xdr:nvCxnSpPr>
        <xdr:cNvPr id="136" name="直線コネクタ 135"/>
        <xdr:cNvCxnSpPr/>
      </xdr:nvCxnSpPr>
      <xdr:spPr>
        <a:xfrm>
          <a:off x="2336800" y="110638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152219</xdr:rowOff>
    </xdr:from>
    <xdr:to>
      <xdr:col>3</xdr:col>
      <xdr:colOff>279400</xdr:colOff>
      <xdr:row>64</xdr:row>
      <xdr:rowOff>91077</xdr:rowOff>
    </xdr:to>
    <xdr:cxnSp macro="">
      <xdr:nvCxnSpPr>
        <xdr:cNvPr id="139" name="直線コネクタ 138"/>
        <xdr:cNvCxnSpPr/>
      </xdr:nvCxnSpPr>
      <xdr:spPr>
        <a:xfrm>
          <a:off x="1447800" y="1095356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74749</xdr:rowOff>
    </xdr:from>
    <xdr:to>
      <xdr:col>7</xdr:col>
      <xdr:colOff>203200</xdr:colOff>
      <xdr:row>65</xdr:row>
      <xdr:rowOff>4899</xdr:rowOff>
    </xdr:to>
    <xdr:sp macro="" textlink="">
      <xdr:nvSpPr>
        <xdr:cNvPr id="149" name="円/楕円 148"/>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46826</xdr:rowOff>
    </xdr:from>
    <xdr:ext cx="762000" cy="259045"/>
    <xdr:sp macro="" textlink="">
      <xdr:nvSpPr>
        <xdr:cNvPr id="150" name="財政構造の弾力性該当値テキスト"/>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136797</xdr:rowOff>
    </xdr:from>
    <xdr:to>
      <xdr:col>6</xdr:col>
      <xdr:colOff>50800</xdr:colOff>
      <xdr:row>65</xdr:row>
      <xdr:rowOff>66947</xdr:rowOff>
    </xdr:to>
    <xdr:sp macro="" textlink="">
      <xdr:nvSpPr>
        <xdr:cNvPr id="151" name="円/楕円 150"/>
        <xdr:cNvSpPr/>
      </xdr:nvSpPr>
      <xdr:spPr>
        <a:xfrm>
          <a:off x="4064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51724</xdr:rowOff>
    </xdr:from>
    <xdr:ext cx="736600" cy="259045"/>
    <xdr:sp macro="" textlink="">
      <xdr:nvSpPr>
        <xdr:cNvPr id="152" name="テキスト ボックス 151"/>
        <xdr:cNvSpPr txBox="1"/>
      </xdr:nvSpPr>
      <xdr:spPr>
        <a:xfrm>
          <a:off x="3733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40277</xdr:rowOff>
    </xdr:from>
    <xdr:to>
      <xdr:col>3</xdr:col>
      <xdr:colOff>330200</xdr:colOff>
      <xdr:row>64</xdr:row>
      <xdr:rowOff>141877</xdr:rowOff>
    </xdr:to>
    <xdr:sp macro="" textlink="">
      <xdr:nvSpPr>
        <xdr:cNvPr id="155" name="円/楕円 154"/>
        <xdr:cNvSpPr/>
      </xdr:nvSpPr>
      <xdr:spPr>
        <a:xfrm>
          <a:off x="2286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126654</xdr:rowOff>
    </xdr:from>
    <xdr:ext cx="762000" cy="259045"/>
    <xdr:sp macro="" textlink="">
      <xdr:nvSpPr>
        <xdr:cNvPr id="156" name="テキスト ボックス 155"/>
        <xdr:cNvSpPr txBox="1"/>
      </xdr:nvSpPr>
      <xdr:spPr>
        <a:xfrm>
          <a:off x="1955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57" name="円/楕円 156"/>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58" name="テキスト ボックス 157"/>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類似団体を上回っている主な要因は、ゴミ処理施設、夢パティオたらま施設等の運営を直営で行っている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。民間で実施可能な部分について委託・指定管理を進めコスト低減を図る。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108731</xdr:rowOff>
    </xdr:from>
    <xdr:to>
      <xdr:col>7</xdr:col>
      <xdr:colOff>152400</xdr:colOff>
      <xdr:row>85</xdr:row>
      <xdr:rowOff>37959</xdr:rowOff>
    </xdr:to>
    <xdr:cxnSp macro="">
      <xdr:nvCxnSpPr>
        <xdr:cNvPr id="194" name="直線コネクタ 193"/>
        <xdr:cNvCxnSpPr/>
      </xdr:nvCxnSpPr>
      <xdr:spPr>
        <a:xfrm>
          <a:off x="4114800" y="14510531"/>
          <a:ext cx="838200" cy="1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51071</xdr:rowOff>
    </xdr:from>
    <xdr:to>
      <xdr:col>6</xdr:col>
      <xdr:colOff>0</xdr:colOff>
      <xdr:row>84</xdr:row>
      <xdr:rowOff>108731</xdr:rowOff>
    </xdr:to>
    <xdr:cxnSp macro="">
      <xdr:nvCxnSpPr>
        <xdr:cNvPr id="197" name="直線コネクタ 196"/>
        <xdr:cNvCxnSpPr/>
      </xdr:nvCxnSpPr>
      <xdr:spPr>
        <a:xfrm>
          <a:off x="3225800" y="14452871"/>
          <a:ext cx="889000" cy="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24023</xdr:rowOff>
    </xdr:from>
    <xdr:to>
      <xdr:col>4</xdr:col>
      <xdr:colOff>482600</xdr:colOff>
      <xdr:row>84</xdr:row>
      <xdr:rowOff>51071</xdr:rowOff>
    </xdr:to>
    <xdr:cxnSp macro="">
      <xdr:nvCxnSpPr>
        <xdr:cNvPr id="200" name="直線コネクタ 199"/>
        <xdr:cNvCxnSpPr/>
      </xdr:nvCxnSpPr>
      <xdr:spPr>
        <a:xfrm>
          <a:off x="2336800" y="14425823"/>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127153</xdr:rowOff>
    </xdr:from>
    <xdr:to>
      <xdr:col>3</xdr:col>
      <xdr:colOff>279400</xdr:colOff>
      <xdr:row>84</xdr:row>
      <xdr:rowOff>24023</xdr:rowOff>
    </xdr:to>
    <xdr:cxnSp macro="">
      <xdr:nvCxnSpPr>
        <xdr:cNvPr id="203" name="直線コネクタ 202"/>
        <xdr:cNvCxnSpPr/>
      </xdr:nvCxnSpPr>
      <xdr:spPr>
        <a:xfrm>
          <a:off x="1447800" y="14357503"/>
          <a:ext cx="889000" cy="6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158609</xdr:rowOff>
    </xdr:from>
    <xdr:to>
      <xdr:col>7</xdr:col>
      <xdr:colOff>203200</xdr:colOff>
      <xdr:row>85</xdr:row>
      <xdr:rowOff>88759</xdr:rowOff>
    </xdr:to>
    <xdr:sp macro="" textlink="">
      <xdr:nvSpPr>
        <xdr:cNvPr id="213" name="円/楕円 212"/>
        <xdr:cNvSpPr/>
      </xdr:nvSpPr>
      <xdr:spPr>
        <a:xfrm>
          <a:off x="4902200" y="145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130686</xdr:rowOff>
    </xdr:from>
    <xdr:ext cx="762000" cy="259045"/>
    <xdr:sp macro="" textlink="">
      <xdr:nvSpPr>
        <xdr:cNvPr id="214" name="人件費・物件費等の状況該当値テキスト"/>
        <xdr:cNvSpPr txBox="1"/>
      </xdr:nvSpPr>
      <xdr:spPr>
        <a:xfrm>
          <a:off x="5041900" y="1453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755,404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57931</xdr:rowOff>
    </xdr:from>
    <xdr:to>
      <xdr:col>6</xdr:col>
      <xdr:colOff>50800</xdr:colOff>
      <xdr:row>84</xdr:row>
      <xdr:rowOff>159531</xdr:rowOff>
    </xdr:to>
    <xdr:sp macro="" textlink="">
      <xdr:nvSpPr>
        <xdr:cNvPr id="215" name="円/楕円 214"/>
        <xdr:cNvSpPr/>
      </xdr:nvSpPr>
      <xdr:spPr>
        <a:xfrm>
          <a:off x="4064000" y="144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144308</xdr:rowOff>
    </xdr:from>
    <xdr:ext cx="736600" cy="259045"/>
    <xdr:sp macro="" textlink="">
      <xdr:nvSpPr>
        <xdr:cNvPr id="216" name="テキスト ボックス 215"/>
        <xdr:cNvSpPr txBox="1"/>
      </xdr:nvSpPr>
      <xdr:spPr>
        <a:xfrm>
          <a:off x="3733800" y="1454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667,785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271</xdr:rowOff>
    </xdr:from>
    <xdr:to>
      <xdr:col>4</xdr:col>
      <xdr:colOff>533400</xdr:colOff>
      <xdr:row>84</xdr:row>
      <xdr:rowOff>101871</xdr:rowOff>
    </xdr:to>
    <xdr:sp macro="" textlink="">
      <xdr:nvSpPr>
        <xdr:cNvPr id="217" name="円/楕円 216"/>
        <xdr:cNvSpPr/>
      </xdr:nvSpPr>
      <xdr:spPr>
        <a:xfrm>
          <a:off x="3175000" y="144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86648</xdr:rowOff>
    </xdr:from>
    <xdr:ext cx="762000" cy="259045"/>
    <xdr:sp macro="" textlink="">
      <xdr:nvSpPr>
        <xdr:cNvPr id="218" name="テキスト ボックス 217"/>
        <xdr:cNvSpPr txBox="1"/>
      </xdr:nvSpPr>
      <xdr:spPr>
        <a:xfrm>
          <a:off x="2844800" y="1448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617,605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144673</xdr:rowOff>
    </xdr:from>
    <xdr:to>
      <xdr:col>3</xdr:col>
      <xdr:colOff>330200</xdr:colOff>
      <xdr:row>84</xdr:row>
      <xdr:rowOff>74823</xdr:rowOff>
    </xdr:to>
    <xdr:sp macro="" textlink="">
      <xdr:nvSpPr>
        <xdr:cNvPr id="219" name="円/楕円 218"/>
        <xdr:cNvSpPr/>
      </xdr:nvSpPr>
      <xdr:spPr>
        <a:xfrm>
          <a:off x="2286000" y="143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59600</xdr:rowOff>
    </xdr:from>
    <xdr:ext cx="762000" cy="259045"/>
    <xdr:sp macro="" textlink="">
      <xdr:nvSpPr>
        <xdr:cNvPr id="220" name="テキスト ボックス 219"/>
        <xdr:cNvSpPr txBox="1"/>
      </xdr:nvSpPr>
      <xdr:spPr>
        <a:xfrm>
          <a:off x="1955800" y="144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594,065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76353</xdr:rowOff>
    </xdr:from>
    <xdr:to>
      <xdr:col>2</xdr:col>
      <xdr:colOff>127000</xdr:colOff>
      <xdr:row>84</xdr:row>
      <xdr:rowOff>6503</xdr:rowOff>
    </xdr:to>
    <xdr:sp macro="" textlink="">
      <xdr:nvSpPr>
        <xdr:cNvPr id="221" name="円/楕円 220"/>
        <xdr:cNvSpPr/>
      </xdr:nvSpPr>
      <xdr:spPr>
        <a:xfrm>
          <a:off x="1397000" y="143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162730</xdr:rowOff>
    </xdr:from>
    <xdr:ext cx="762000" cy="259045"/>
    <xdr:sp macro="" textlink="">
      <xdr:nvSpPr>
        <xdr:cNvPr id="222" name="テキスト ボックス 221"/>
        <xdr:cNvSpPr txBox="1"/>
      </xdr:nvSpPr>
      <xdr:spPr>
        <a:xfrm>
          <a:off x="1066800" y="1439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534,607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類似団体平均を大きく下回っている。今後も人事院勧告に準拠した給与体系を基本に、給与の適正化に努めていく。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21273</xdr:rowOff>
    </xdr:from>
    <xdr:to>
      <xdr:col>24</xdr:col>
      <xdr:colOff>558800</xdr:colOff>
      <xdr:row>82</xdr:row>
      <xdr:rowOff>123825</xdr:rowOff>
    </xdr:to>
    <xdr:cxnSp macro="">
      <xdr:nvCxnSpPr>
        <xdr:cNvPr id="252" name="直線コネクタ 251"/>
        <xdr:cNvCxnSpPr/>
      </xdr:nvCxnSpPr>
      <xdr:spPr>
        <a:xfrm>
          <a:off x="16179800" y="1408017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147002</xdr:rowOff>
    </xdr:from>
    <xdr:to>
      <xdr:col>23</xdr:col>
      <xdr:colOff>406400</xdr:colOff>
      <xdr:row>82</xdr:row>
      <xdr:rowOff>21273</xdr:rowOff>
    </xdr:to>
    <xdr:cxnSp macro="">
      <xdr:nvCxnSpPr>
        <xdr:cNvPr id="255" name="直線コネクタ 254"/>
        <xdr:cNvCxnSpPr/>
      </xdr:nvCxnSpPr>
      <xdr:spPr>
        <a:xfrm>
          <a:off x="15290800" y="1386300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147002</xdr:rowOff>
    </xdr:from>
    <xdr:to>
      <xdr:col>22</xdr:col>
      <xdr:colOff>203200</xdr:colOff>
      <xdr:row>81</xdr:row>
      <xdr:rowOff>66039</xdr:rowOff>
    </xdr:to>
    <xdr:cxnSp macro="">
      <xdr:nvCxnSpPr>
        <xdr:cNvPr id="258" name="直線コネクタ 257"/>
        <xdr:cNvCxnSpPr/>
      </xdr:nvCxnSpPr>
      <xdr:spPr>
        <a:xfrm flipV="1">
          <a:off x="14401800" y="1386300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66039</xdr:rowOff>
    </xdr:from>
    <xdr:to>
      <xdr:col>21</xdr:col>
      <xdr:colOff>0</xdr:colOff>
      <xdr:row>84</xdr:row>
      <xdr:rowOff>94614</xdr:rowOff>
    </xdr:to>
    <xdr:cxnSp macro="">
      <xdr:nvCxnSpPr>
        <xdr:cNvPr id="261" name="直線コネクタ 260"/>
        <xdr:cNvCxnSpPr/>
      </xdr:nvCxnSpPr>
      <xdr:spPr>
        <a:xfrm flipV="1">
          <a:off x="13512800" y="1395348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73025</xdr:rowOff>
    </xdr:from>
    <xdr:to>
      <xdr:col>24</xdr:col>
      <xdr:colOff>609600</xdr:colOff>
      <xdr:row>83</xdr:row>
      <xdr:rowOff>3175</xdr:rowOff>
    </xdr:to>
    <xdr:sp macro="" textlink="">
      <xdr:nvSpPr>
        <xdr:cNvPr id="271" name="円/楕円 270"/>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89552</xdr:rowOff>
    </xdr:from>
    <xdr:ext cx="762000" cy="259045"/>
    <xdr:sp macro="" textlink="">
      <xdr:nvSpPr>
        <xdr:cNvPr id="272" name="給与水準   （国との比較）該当値テキスト"/>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141923</xdr:rowOff>
    </xdr:from>
    <xdr:to>
      <xdr:col>23</xdr:col>
      <xdr:colOff>457200</xdr:colOff>
      <xdr:row>82</xdr:row>
      <xdr:rowOff>72073</xdr:rowOff>
    </xdr:to>
    <xdr:sp macro="" textlink="">
      <xdr:nvSpPr>
        <xdr:cNvPr id="273" name="円/楕円 272"/>
        <xdr:cNvSpPr/>
      </xdr:nvSpPr>
      <xdr:spPr>
        <a:xfrm>
          <a:off x="16129000" y="140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82250</xdr:rowOff>
    </xdr:from>
    <xdr:ext cx="736600" cy="259045"/>
    <xdr:sp macro="" textlink="">
      <xdr:nvSpPr>
        <xdr:cNvPr id="274" name="テキスト ボックス 273"/>
        <xdr:cNvSpPr txBox="1"/>
      </xdr:nvSpPr>
      <xdr:spPr>
        <a:xfrm>
          <a:off x="15798800" y="1379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96202</xdr:rowOff>
    </xdr:from>
    <xdr:to>
      <xdr:col>22</xdr:col>
      <xdr:colOff>254000</xdr:colOff>
      <xdr:row>81</xdr:row>
      <xdr:rowOff>26352</xdr:rowOff>
    </xdr:to>
    <xdr:sp macro="" textlink="">
      <xdr:nvSpPr>
        <xdr:cNvPr id="275" name="円/楕円 274"/>
        <xdr:cNvSpPr/>
      </xdr:nvSpPr>
      <xdr:spPr>
        <a:xfrm>
          <a:off x="15240000" y="138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36529</xdr:rowOff>
    </xdr:from>
    <xdr:ext cx="762000" cy="259045"/>
    <xdr:sp macro="" textlink="">
      <xdr:nvSpPr>
        <xdr:cNvPr id="276" name="テキスト ボックス 275"/>
        <xdr:cNvSpPr txBox="1"/>
      </xdr:nvSpPr>
      <xdr:spPr>
        <a:xfrm>
          <a:off x="14909800" y="135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15239</xdr:rowOff>
    </xdr:from>
    <xdr:to>
      <xdr:col>21</xdr:col>
      <xdr:colOff>50800</xdr:colOff>
      <xdr:row>81</xdr:row>
      <xdr:rowOff>116839</xdr:rowOff>
    </xdr:to>
    <xdr:sp macro="" textlink="">
      <xdr:nvSpPr>
        <xdr:cNvPr id="277" name="円/楕円 276"/>
        <xdr:cNvSpPr/>
      </xdr:nvSpPr>
      <xdr:spPr>
        <a:xfrm>
          <a:off x="14351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127016</xdr:rowOff>
    </xdr:from>
    <xdr:ext cx="762000" cy="259045"/>
    <xdr:sp macro="" textlink="">
      <xdr:nvSpPr>
        <xdr:cNvPr id="278" name="テキスト ボックス 277"/>
        <xdr:cNvSpPr txBox="1"/>
      </xdr:nvSpPr>
      <xdr:spPr>
        <a:xfrm>
          <a:off x="14020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43814</xdr:rowOff>
    </xdr:from>
    <xdr:to>
      <xdr:col>19</xdr:col>
      <xdr:colOff>533400</xdr:colOff>
      <xdr:row>84</xdr:row>
      <xdr:rowOff>145414</xdr:rowOff>
    </xdr:to>
    <xdr:sp macro="" textlink="">
      <xdr:nvSpPr>
        <xdr:cNvPr id="279" name="円/楕円 278"/>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155591</xdr:rowOff>
    </xdr:from>
    <xdr:ext cx="762000" cy="259045"/>
    <xdr:sp macro="" textlink="">
      <xdr:nvSpPr>
        <xdr:cNvPr id="280" name="テキスト ボックス 279"/>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類似団体より多い状況である。空港、保育所、コミュニティー施設などの出先機関に職員を配置していることが要因の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つであるため、指定管理や事務の見直しを行い適正な職員管理に努める。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70015</xdr:rowOff>
    </xdr:from>
    <xdr:to>
      <xdr:col>24</xdr:col>
      <xdr:colOff>558800</xdr:colOff>
      <xdr:row>64</xdr:row>
      <xdr:rowOff>98730</xdr:rowOff>
    </xdr:to>
    <xdr:cxnSp macro="">
      <xdr:nvCxnSpPr>
        <xdr:cNvPr id="312" name="直線コネクタ 311"/>
        <xdr:cNvCxnSpPr/>
      </xdr:nvCxnSpPr>
      <xdr:spPr>
        <a:xfrm>
          <a:off x="16179800" y="11042815"/>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39129</xdr:rowOff>
    </xdr:from>
    <xdr:to>
      <xdr:col>23</xdr:col>
      <xdr:colOff>406400</xdr:colOff>
      <xdr:row>64</xdr:row>
      <xdr:rowOff>70015</xdr:rowOff>
    </xdr:to>
    <xdr:cxnSp macro="">
      <xdr:nvCxnSpPr>
        <xdr:cNvPr id="315" name="直線コネクタ 314"/>
        <xdr:cNvCxnSpPr/>
      </xdr:nvCxnSpPr>
      <xdr:spPr>
        <a:xfrm>
          <a:off x="15290800" y="1101192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11138</xdr:rowOff>
    </xdr:from>
    <xdr:to>
      <xdr:col>22</xdr:col>
      <xdr:colOff>203200</xdr:colOff>
      <xdr:row>64</xdr:row>
      <xdr:rowOff>39129</xdr:rowOff>
    </xdr:to>
    <xdr:cxnSp macro="">
      <xdr:nvCxnSpPr>
        <xdr:cNvPr id="318" name="直線コネクタ 317"/>
        <xdr:cNvCxnSpPr/>
      </xdr:nvCxnSpPr>
      <xdr:spPr>
        <a:xfrm>
          <a:off x="14401800" y="1098393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162078</xdr:rowOff>
    </xdr:from>
    <xdr:to>
      <xdr:col>21</xdr:col>
      <xdr:colOff>0</xdr:colOff>
      <xdr:row>64</xdr:row>
      <xdr:rowOff>11138</xdr:rowOff>
    </xdr:to>
    <xdr:cxnSp macro="">
      <xdr:nvCxnSpPr>
        <xdr:cNvPr id="321" name="直線コネクタ 320"/>
        <xdr:cNvCxnSpPr/>
      </xdr:nvCxnSpPr>
      <xdr:spPr>
        <a:xfrm>
          <a:off x="13512800" y="1096342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47930</xdr:rowOff>
    </xdr:from>
    <xdr:to>
      <xdr:col>24</xdr:col>
      <xdr:colOff>609600</xdr:colOff>
      <xdr:row>64</xdr:row>
      <xdr:rowOff>149530</xdr:rowOff>
    </xdr:to>
    <xdr:sp macro="" textlink="">
      <xdr:nvSpPr>
        <xdr:cNvPr id="331" name="円/楕円 330"/>
        <xdr:cNvSpPr/>
      </xdr:nvSpPr>
      <xdr:spPr>
        <a:xfrm>
          <a:off x="16967200" y="110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20007</xdr:rowOff>
    </xdr:from>
    <xdr:ext cx="762000" cy="259045"/>
    <xdr:sp macro="" textlink="">
      <xdr:nvSpPr>
        <xdr:cNvPr id="332" name="定員管理の状況該当値テキスト"/>
        <xdr:cNvSpPr txBox="1"/>
      </xdr:nvSpPr>
      <xdr:spPr>
        <a:xfrm>
          <a:off x="17106900" y="109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19215</xdr:rowOff>
    </xdr:from>
    <xdr:to>
      <xdr:col>23</xdr:col>
      <xdr:colOff>457200</xdr:colOff>
      <xdr:row>64</xdr:row>
      <xdr:rowOff>120815</xdr:rowOff>
    </xdr:to>
    <xdr:sp macro="" textlink="">
      <xdr:nvSpPr>
        <xdr:cNvPr id="333" name="円/楕円 332"/>
        <xdr:cNvSpPr/>
      </xdr:nvSpPr>
      <xdr:spPr>
        <a:xfrm>
          <a:off x="16129000" y="109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105592</xdr:rowOff>
    </xdr:from>
    <xdr:ext cx="736600" cy="259045"/>
    <xdr:sp macro="" textlink="">
      <xdr:nvSpPr>
        <xdr:cNvPr id="334" name="テキスト ボックス 333"/>
        <xdr:cNvSpPr txBox="1"/>
      </xdr:nvSpPr>
      <xdr:spPr>
        <a:xfrm>
          <a:off x="15798800" y="11078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159779</xdr:rowOff>
    </xdr:from>
    <xdr:to>
      <xdr:col>22</xdr:col>
      <xdr:colOff>254000</xdr:colOff>
      <xdr:row>64</xdr:row>
      <xdr:rowOff>89929</xdr:rowOff>
    </xdr:to>
    <xdr:sp macro="" textlink="">
      <xdr:nvSpPr>
        <xdr:cNvPr id="335" name="円/楕円 334"/>
        <xdr:cNvSpPr/>
      </xdr:nvSpPr>
      <xdr:spPr>
        <a:xfrm>
          <a:off x="15240000" y="10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74706</xdr:rowOff>
    </xdr:from>
    <xdr:ext cx="762000" cy="259045"/>
    <xdr:sp macro="" textlink="">
      <xdr:nvSpPr>
        <xdr:cNvPr id="336" name="テキスト ボックス 335"/>
        <xdr:cNvSpPr txBox="1"/>
      </xdr:nvSpPr>
      <xdr:spPr>
        <a:xfrm>
          <a:off x="14909800" y="110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131788</xdr:rowOff>
    </xdr:from>
    <xdr:to>
      <xdr:col>21</xdr:col>
      <xdr:colOff>50800</xdr:colOff>
      <xdr:row>64</xdr:row>
      <xdr:rowOff>61938</xdr:rowOff>
    </xdr:to>
    <xdr:sp macro="" textlink="">
      <xdr:nvSpPr>
        <xdr:cNvPr id="337" name="円/楕円 336"/>
        <xdr:cNvSpPr/>
      </xdr:nvSpPr>
      <xdr:spPr>
        <a:xfrm>
          <a:off x="14351000" y="109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46715</xdr:rowOff>
    </xdr:from>
    <xdr:ext cx="762000" cy="259045"/>
    <xdr:sp macro="" textlink="">
      <xdr:nvSpPr>
        <xdr:cNvPr id="338" name="テキスト ボックス 337"/>
        <xdr:cNvSpPr txBox="1"/>
      </xdr:nvSpPr>
      <xdr:spPr>
        <a:xfrm>
          <a:off x="14020800" y="1101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111278</xdr:rowOff>
    </xdr:from>
    <xdr:to>
      <xdr:col>19</xdr:col>
      <xdr:colOff>533400</xdr:colOff>
      <xdr:row>64</xdr:row>
      <xdr:rowOff>41428</xdr:rowOff>
    </xdr:to>
    <xdr:sp macro="" textlink="">
      <xdr:nvSpPr>
        <xdr:cNvPr id="339" name="円/楕円 338"/>
        <xdr:cNvSpPr/>
      </xdr:nvSpPr>
      <xdr:spPr>
        <a:xfrm>
          <a:off x="13462000" y="109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26205</xdr:rowOff>
    </xdr:from>
    <xdr:ext cx="762000" cy="259045"/>
    <xdr:sp macro="" textlink="">
      <xdr:nvSpPr>
        <xdr:cNvPr id="340" name="テキスト ボックス 339"/>
        <xdr:cNvSpPr txBox="1"/>
      </xdr:nvSpPr>
      <xdr:spPr>
        <a:xfrm>
          <a:off x="13131800" y="109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ポイント減少しているが、平成２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から２</a:t>
          </a:r>
          <a:r>
            <a:rPr kumimoji="1" lang="ja-JP" altLang="ja-JP" sz="1100">
              <a:solidFill>
                <a:schemeClr val="dk1"/>
              </a:solidFill>
              <a:effectLst/>
              <a:latin typeface="+mn-lt"/>
              <a:ea typeface="+mn-ea"/>
              <a:cs typeface="+mn-cs"/>
            </a:rPr>
            <a:t>９年度</a:t>
          </a:r>
          <a:r>
            <a:rPr kumimoji="1" lang="ja-JP" altLang="en-US" sz="1100">
              <a:solidFill>
                <a:schemeClr val="dk1"/>
              </a:solidFill>
              <a:effectLst/>
              <a:latin typeface="+mn-lt"/>
              <a:ea typeface="+mn-ea"/>
              <a:cs typeface="+mn-cs"/>
            </a:rPr>
            <a:t>に行った</a:t>
          </a:r>
          <a:r>
            <a:rPr kumimoji="1" lang="ja-JP" altLang="ja-JP" sz="1100">
              <a:solidFill>
                <a:schemeClr val="dk1"/>
              </a:solidFill>
              <a:effectLst/>
              <a:latin typeface="+mn-lt"/>
              <a:ea typeface="+mn-ea"/>
              <a:cs typeface="+mn-cs"/>
            </a:rPr>
            <a:t>大規模な建設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事業により、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比率が上昇することが予想される。今後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、公債費等義務的経費の削減を図り、財政調整基金や減債基金の積立を計画的に実施し、充当可能財源の確保に努める。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112268</xdr:rowOff>
    </xdr:to>
    <xdr:cxnSp macro="">
      <xdr:nvCxnSpPr>
        <xdr:cNvPr id="371" name="直線コネクタ 370"/>
        <xdr:cNvCxnSpPr/>
      </xdr:nvCxnSpPr>
      <xdr:spPr>
        <a:xfrm flipV="1">
          <a:off x="16179800" y="72552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112268</xdr:rowOff>
    </xdr:from>
    <xdr:to>
      <xdr:col>23</xdr:col>
      <xdr:colOff>406400</xdr:colOff>
      <xdr:row>42</xdr:row>
      <xdr:rowOff>146050</xdr:rowOff>
    </xdr:to>
    <xdr:cxnSp macro="">
      <xdr:nvCxnSpPr>
        <xdr:cNvPr id="374" name="直線コネクタ 373"/>
        <xdr:cNvCxnSpPr/>
      </xdr:nvCxnSpPr>
      <xdr:spPr>
        <a:xfrm flipV="1">
          <a:off x="15290800" y="731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42</xdr:row>
      <xdr:rowOff>155702</xdr:rowOff>
    </xdr:to>
    <xdr:cxnSp macro="">
      <xdr:nvCxnSpPr>
        <xdr:cNvPr id="377" name="直線コネクタ 376"/>
        <xdr:cNvCxnSpPr/>
      </xdr:nvCxnSpPr>
      <xdr:spPr>
        <a:xfrm flipV="1">
          <a:off x="14401800" y="73469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155702</xdr:rowOff>
    </xdr:from>
    <xdr:to>
      <xdr:col>21</xdr:col>
      <xdr:colOff>0</xdr:colOff>
      <xdr:row>42</xdr:row>
      <xdr:rowOff>155702</xdr:rowOff>
    </xdr:to>
    <xdr:cxnSp macro="">
      <xdr:nvCxnSpPr>
        <xdr:cNvPr id="380" name="直線コネクタ 379"/>
        <xdr:cNvCxnSpPr/>
      </xdr:nvCxnSpPr>
      <xdr:spPr>
        <a:xfrm>
          <a:off x="13512800" y="7356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0" name="円/楕円 389"/>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1"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61468</xdr:rowOff>
    </xdr:from>
    <xdr:to>
      <xdr:col>23</xdr:col>
      <xdr:colOff>457200</xdr:colOff>
      <xdr:row>42</xdr:row>
      <xdr:rowOff>163068</xdr:rowOff>
    </xdr:to>
    <xdr:sp macro="" textlink="">
      <xdr:nvSpPr>
        <xdr:cNvPr id="392" name="円/楕円 391"/>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147845</xdr:rowOff>
    </xdr:from>
    <xdr:ext cx="736600" cy="259045"/>
    <xdr:sp macro="" textlink="">
      <xdr:nvSpPr>
        <xdr:cNvPr id="393" name="テキスト ボックス 392"/>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4" name="円/楕円 393"/>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5" name="テキスト ボックス 394"/>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104902</xdr:rowOff>
    </xdr:from>
    <xdr:to>
      <xdr:col>21</xdr:col>
      <xdr:colOff>50800</xdr:colOff>
      <xdr:row>43</xdr:row>
      <xdr:rowOff>35052</xdr:rowOff>
    </xdr:to>
    <xdr:sp macro="" textlink="">
      <xdr:nvSpPr>
        <xdr:cNvPr id="396" name="円/楕円 395"/>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97" name="テキスト ボックス 396"/>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98" name="円/楕円 397"/>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99" name="テキスト ボックス 39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将来負担比率については、</a:t>
          </a:r>
          <a:r>
            <a:rPr kumimoji="1" lang="ja-JP" altLang="ja-JP" sz="1100">
              <a:solidFill>
                <a:schemeClr val="dk1"/>
              </a:solidFill>
              <a:effectLst/>
              <a:latin typeface="+mn-lt"/>
              <a:ea typeface="+mn-ea"/>
              <a:cs typeface="+mn-cs"/>
            </a:rPr>
            <a:t>類似団体平均を下回っている。主な要因として、地方債残高の減、財政調整基金の積立による充当可能基金の増額等である。今後</a:t>
          </a:r>
          <a:r>
            <a:rPr kumimoji="1" lang="ja-JP" altLang="en-US" sz="1100">
              <a:solidFill>
                <a:schemeClr val="dk1"/>
              </a:solidFill>
              <a:effectLst/>
              <a:latin typeface="+mn-lt"/>
              <a:ea typeface="+mn-ea"/>
              <a:cs typeface="+mn-cs"/>
            </a:rPr>
            <a:t>は平成２７年度から２９年度に行った大規模建設工事に係る地方債の増により、増加する事が見込まれる。今後とも</a:t>
          </a:r>
          <a:r>
            <a:rPr kumimoji="1" lang="ja-JP" altLang="ja-JP" sz="1100">
              <a:solidFill>
                <a:schemeClr val="dk1"/>
              </a:solidFill>
              <a:effectLst/>
              <a:latin typeface="+mn-lt"/>
              <a:ea typeface="+mn-ea"/>
              <a:cs typeface="+mn-cs"/>
            </a:rPr>
            <a:t>公債費等義務的経費を抑制し財政健全化に努める。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職員数が類似団体と比較して高いことや、職員の年齢の偏りなどからくる要因によるものである。見直しを行い人件費の節減に努める。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65278</xdr:rowOff>
    </xdr:from>
    <xdr:to>
      <xdr:col>7</xdr:col>
      <xdr:colOff>15875</xdr:colOff>
      <xdr:row>39</xdr:row>
      <xdr:rowOff>170434</xdr:rowOff>
    </xdr:to>
    <xdr:cxnSp macro="">
      <xdr:nvCxnSpPr>
        <xdr:cNvPr id="64" name="直線コネクタ 63"/>
        <xdr:cNvCxnSpPr/>
      </xdr:nvCxnSpPr>
      <xdr:spPr>
        <a:xfrm>
          <a:off x="3987800" y="675182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65278</xdr:rowOff>
    </xdr:from>
    <xdr:to>
      <xdr:col>5</xdr:col>
      <xdr:colOff>549275</xdr:colOff>
      <xdr:row>39</xdr:row>
      <xdr:rowOff>143002</xdr:rowOff>
    </xdr:to>
    <xdr:cxnSp macro="">
      <xdr:nvCxnSpPr>
        <xdr:cNvPr id="67" name="直線コネクタ 66"/>
        <xdr:cNvCxnSpPr/>
      </xdr:nvCxnSpPr>
      <xdr:spPr>
        <a:xfrm flipV="1">
          <a:off x="3098800" y="67518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115570</xdr:rowOff>
    </xdr:from>
    <xdr:to>
      <xdr:col>4</xdr:col>
      <xdr:colOff>346075</xdr:colOff>
      <xdr:row>39</xdr:row>
      <xdr:rowOff>143002</xdr:rowOff>
    </xdr:to>
    <xdr:cxnSp macro="">
      <xdr:nvCxnSpPr>
        <xdr:cNvPr id="70" name="直線コネクタ 69"/>
        <xdr:cNvCxnSpPr/>
      </xdr:nvCxnSpPr>
      <xdr:spPr>
        <a:xfrm>
          <a:off x="2209800" y="68021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14986</xdr:rowOff>
    </xdr:from>
    <xdr:to>
      <xdr:col>3</xdr:col>
      <xdr:colOff>142875</xdr:colOff>
      <xdr:row>39</xdr:row>
      <xdr:rowOff>115570</xdr:rowOff>
    </xdr:to>
    <xdr:cxnSp macro="">
      <xdr:nvCxnSpPr>
        <xdr:cNvPr id="73" name="直線コネクタ 72"/>
        <xdr:cNvCxnSpPr/>
      </xdr:nvCxnSpPr>
      <xdr:spPr>
        <a:xfrm>
          <a:off x="1320800" y="67015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119634</xdr:rowOff>
    </xdr:from>
    <xdr:to>
      <xdr:col>7</xdr:col>
      <xdr:colOff>66675</xdr:colOff>
      <xdr:row>40</xdr:row>
      <xdr:rowOff>49784</xdr:rowOff>
    </xdr:to>
    <xdr:sp macro="" textlink="">
      <xdr:nvSpPr>
        <xdr:cNvPr id="83" name="円/楕円 82"/>
        <xdr:cNvSpPr/>
      </xdr:nvSpPr>
      <xdr:spPr>
        <a:xfrm>
          <a:off x="47752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91711</xdr:rowOff>
    </xdr:from>
    <xdr:ext cx="762000" cy="259045"/>
    <xdr:sp macro="" textlink="">
      <xdr:nvSpPr>
        <xdr:cNvPr id="84" name="人件費該当値テキスト"/>
        <xdr:cNvSpPr txBox="1"/>
      </xdr:nvSpPr>
      <xdr:spPr>
        <a:xfrm>
          <a:off x="49149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14478</xdr:rowOff>
    </xdr:from>
    <xdr:to>
      <xdr:col>5</xdr:col>
      <xdr:colOff>600075</xdr:colOff>
      <xdr:row>39</xdr:row>
      <xdr:rowOff>116078</xdr:rowOff>
    </xdr:to>
    <xdr:sp macro="" textlink="">
      <xdr:nvSpPr>
        <xdr:cNvPr id="85" name="円/楕円 84"/>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100855</xdr:rowOff>
    </xdr:from>
    <xdr:ext cx="736600" cy="259045"/>
    <xdr:sp macro="" textlink="">
      <xdr:nvSpPr>
        <xdr:cNvPr id="86" name="テキスト ボックス 85"/>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92202</xdr:rowOff>
    </xdr:from>
    <xdr:to>
      <xdr:col>4</xdr:col>
      <xdr:colOff>396875</xdr:colOff>
      <xdr:row>40</xdr:row>
      <xdr:rowOff>22352</xdr:rowOff>
    </xdr:to>
    <xdr:sp macro="" textlink="">
      <xdr:nvSpPr>
        <xdr:cNvPr id="87" name="円/楕円 86"/>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7129</xdr:rowOff>
    </xdr:from>
    <xdr:ext cx="762000" cy="259045"/>
    <xdr:sp macro="" textlink="">
      <xdr:nvSpPr>
        <xdr:cNvPr id="88" name="テキスト ボックス 87"/>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89" name="円/楕円 88"/>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0" name="テキスト ボックス 89"/>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135636</xdr:rowOff>
    </xdr:from>
    <xdr:to>
      <xdr:col>1</xdr:col>
      <xdr:colOff>676275</xdr:colOff>
      <xdr:row>39</xdr:row>
      <xdr:rowOff>65786</xdr:rowOff>
    </xdr:to>
    <xdr:sp macro="" textlink="">
      <xdr:nvSpPr>
        <xdr:cNvPr id="91" name="円/楕円 90"/>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50563</xdr:rowOff>
    </xdr:from>
    <xdr:ext cx="762000" cy="259045"/>
    <xdr:sp macro="" textlink="">
      <xdr:nvSpPr>
        <xdr:cNvPr id="92" name="テキスト ボックス 91"/>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横ばいの状況である。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を精査し、経費の節減い努める。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119380</xdr:rowOff>
    </xdr:to>
    <xdr:cxnSp macro="">
      <xdr:nvCxnSpPr>
        <xdr:cNvPr id="125" name="直線コネクタ 124"/>
        <xdr:cNvCxnSpPr/>
      </xdr:nvCxnSpPr>
      <xdr:spPr>
        <a:xfrm>
          <a:off x="15671800" y="286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119380</xdr:rowOff>
    </xdr:to>
    <xdr:cxnSp macro="">
      <xdr:nvCxnSpPr>
        <xdr:cNvPr id="128" name="直線コネクタ 127"/>
        <xdr:cNvCxnSpPr/>
      </xdr:nvCxnSpPr>
      <xdr:spPr>
        <a:xfrm>
          <a:off x="14782800" y="280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66040</xdr:rowOff>
    </xdr:to>
    <xdr:cxnSp macro="">
      <xdr:nvCxnSpPr>
        <xdr:cNvPr id="131" name="直線コネクタ 130"/>
        <xdr:cNvCxnSpPr/>
      </xdr:nvCxnSpPr>
      <xdr:spPr>
        <a:xfrm>
          <a:off x="13893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15</xdr:row>
      <xdr:rowOff>153670</xdr:rowOff>
    </xdr:to>
    <xdr:cxnSp macro="">
      <xdr:nvCxnSpPr>
        <xdr:cNvPr id="134" name="直線コネクタ 133"/>
        <xdr:cNvCxnSpPr/>
      </xdr:nvCxnSpPr>
      <xdr:spPr>
        <a:xfrm>
          <a:off x="13004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7" name="テキスト ボックス 146"/>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48" name="円/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49" name="テキスト ボックス 148"/>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、前年度か</a:t>
          </a:r>
          <a:r>
            <a:rPr kumimoji="1" lang="ja-JP" altLang="en-US" sz="1100">
              <a:solidFill>
                <a:schemeClr val="dk1"/>
              </a:solidFill>
              <a:effectLst/>
              <a:latin typeface="+mn-lt"/>
              <a:ea typeface="+mn-ea"/>
              <a:cs typeface="+mn-cs"/>
            </a:rPr>
            <a:t>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％減となっ</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引き続き、所得の審査や給付について精査する。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151493</xdr:rowOff>
    </xdr:to>
    <xdr:cxnSp macro="">
      <xdr:nvCxnSpPr>
        <xdr:cNvPr id="187" name="直線コネクタ 186"/>
        <xdr:cNvCxnSpPr/>
      </xdr:nvCxnSpPr>
      <xdr:spPr>
        <a:xfrm flipV="1">
          <a:off x="3987800" y="9173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53</xdr:row>
      <xdr:rowOff>151493</xdr:rowOff>
    </xdr:to>
    <xdr:cxnSp macro="">
      <xdr:nvCxnSpPr>
        <xdr:cNvPr id="190" name="直線コネクタ 189"/>
        <xdr:cNvCxnSpPr/>
      </xdr:nvCxnSpPr>
      <xdr:spPr>
        <a:xfrm>
          <a:off x="3098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167822</xdr:rowOff>
    </xdr:to>
    <xdr:cxnSp macro="">
      <xdr:nvCxnSpPr>
        <xdr:cNvPr id="193" name="直線コネクタ 192"/>
        <xdr:cNvCxnSpPr/>
      </xdr:nvCxnSpPr>
      <xdr:spPr>
        <a:xfrm flipV="1">
          <a:off x="2209800" y="9124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6" name="直線コネクタ 195"/>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6" name="円/楕円 205"/>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07"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10" name="円/楕円 209"/>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1" name="テキスト ボックス 210"/>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類似団体の平均を下回っているが、</a:t>
          </a:r>
          <a:r>
            <a:rPr kumimoji="1" lang="ja-JP" altLang="en-US" sz="1100">
              <a:solidFill>
                <a:schemeClr val="dk1"/>
              </a:solidFill>
              <a:effectLst/>
              <a:latin typeface="+mn-lt"/>
              <a:ea typeface="+mn-ea"/>
              <a:cs typeface="+mn-cs"/>
            </a:rPr>
            <a:t>近年増加傾向である</a:t>
          </a:r>
          <a:r>
            <a:rPr kumimoji="1" lang="ja-JP" altLang="ja-JP" sz="1100">
              <a:solidFill>
                <a:schemeClr val="dk1"/>
              </a:solidFill>
              <a:effectLst/>
              <a:latin typeface="+mn-lt"/>
              <a:ea typeface="+mn-ea"/>
              <a:cs typeface="+mn-cs"/>
            </a:rPr>
            <a:t>。今後も経費節減に努める。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145288</xdr:rowOff>
    </xdr:from>
    <xdr:to>
      <xdr:col>24</xdr:col>
      <xdr:colOff>31750</xdr:colOff>
      <xdr:row>55</xdr:row>
      <xdr:rowOff>14986</xdr:rowOff>
    </xdr:to>
    <xdr:cxnSp macro="">
      <xdr:nvCxnSpPr>
        <xdr:cNvPr id="245" name="直線コネクタ 244"/>
        <xdr:cNvCxnSpPr/>
      </xdr:nvCxnSpPr>
      <xdr:spPr>
        <a:xfrm>
          <a:off x="15671800" y="94035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21844</xdr:rowOff>
    </xdr:from>
    <xdr:to>
      <xdr:col>22</xdr:col>
      <xdr:colOff>565150</xdr:colOff>
      <xdr:row>54</xdr:row>
      <xdr:rowOff>145288</xdr:rowOff>
    </xdr:to>
    <xdr:cxnSp macro="">
      <xdr:nvCxnSpPr>
        <xdr:cNvPr id="248" name="直線コネクタ 247"/>
        <xdr:cNvCxnSpPr/>
      </xdr:nvCxnSpPr>
      <xdr:spPr>
        <a:xfrm>
          <a:off x="14782800" y="928014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21844</xdr:rowOff>
    </xdr:from>
    <xdr:to>
      <xdr:col>21</xdr:col>
      <xdr:colOff>361950</xdr:colOff>
      <xdr:row>54</xdr:row>
      <xdr:rowOff>117856</xdr:rowOff>
    </xdr:to>
    <xdr:cxnSp macro="">
      <xdr:nvCxnSpPr>
        <xdr:cNvPr id="251" name="直線コネクタ 250"/>
        <xdr:cNvCxnSpPr/>
      </xdr:nvCxnSpPr>
      <xdr:spPr>
        <a:xfrm flipV="1">
          <a:off x="13893800" y="92801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21844</xdr:rowOff>
    </xdr:from>
    <xdr:to>
      <xdr:col>20</xdr:col>
      <xdr:colOff>158750</xdr:colOff>
      <xdr:row>54</xdr:row>
      <xdr:rowOff>117856</xdr:rowOff>
    </xdr:to>
    <xdr:cxnSp macro="">
      <xdr:nvCxnSpPr>
        <xdr:cNvPr id="254" name="直線コネクタ 253"/>
        <xdr:cNvCxnSpPr/>
      </xdr:nvCxnSpPr>
      <xdr:spPr>
        <a:xfrm>
          <a:off x="13004800" y="92801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135636</xdr:rowOff>
    </xdr:from>
    <xdr:to>
      <xdr:col>24</xdr:col>
      <xdr:colOff>82550</xdr:colOff>
      <xdr:row>55</xdr:row>
      <xdr:rowOff>65786</xdr:rowOff>
    </xdr:to>
    <xdr:sp macro="" textlink="">
      <xdr:nvSpPr>
        <xdr:cNvPr id="264" name="円/楕円 263"/>
        <xdr:cNvSpPr/>
      </xdr:nvSpPr>
      <xdr:spPr>
        <a:xfrm>
          <a:off x="164592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152163</xdr:rowOff>
    </xdr:from>
    <xdr:ext cx="762000" cy="259045"/>
    <xdr:sp macro="" textlink="">
      <xdr:nvSpPr>
        <xdr:cNvPr id="265" name="その他該当値テキスト"/>
        <xdr:cNvSpPr txBox="1"/>
      </xdr:nvSpPr>
      <xdr:spPr>
        <a:xfrm>
          <a:off x="16598900" y="92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94488</xdr:rowOff>
    </xdr:from>
    <xdr:to>
      <xdr:col>22</xdr:col>
      <xdr:colOff>615950</xdr:colOff>
      <xdr:row>55</xdr:row>
      <xdr:rowOff>24638</xdr:rowOff>
    </xdr:to>
    <xdr:sp macro="" textlink="">
      <xdr:nvSpPr>
        <xdr:cNvPr id="266" name="円/楕円 265"/>
        <xdr:cNvSpPr/>
      </xdr:nvSpPr>
      <xdr:spPr>
        <a:xfrm>
          <a:off x="15621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34815</xdr:rowOff>
    </xdr:from>
    <xdr:ext cx="736600" cy="259045"/>
    <xdr:sp macro="" textlink="">
      <xdr:nvSpPr>
        <xdr:cNvPr id="267" name="テキスト ボックス 266"/>
        <xdr:cNvSpPr txBox="1"/>
      </xdr:nvSpPr>
      <xdr:spPr>
        <a:xfrm>
          <a:off x="15290800" y="91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142494</xdr:rowOff>
    </xdr:from>
    <xdr:to>
      <xdr:col>21</xdr:col>
      <xdr:colOff>412750</xdr:colOff>
      <xdr:row>54</xdr:row>
      <xdr:rowOff>72644</xdr:rowOff>
    </xdr:to>
    <xdr:sp macro="" textlink="">
      <xdr:nvSpPr>
        <xdr:cNvPr id="268" name="円/楕円 267"/>
        <xdr:cNvSpPr/>
      </xdr:nvSpPr>
      <xdr:spPr>
        <a:xfrm>
          <a:off x="14732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82821</xdr:rowOff>
    </xdr:from>
    <xdr:ext cx="762000" cy="259045"/>
    <xdr:sp macro="" textlink="">
      <xdr:nvSpPr>
        <xdr:cNvPr id="269" name="テキスト ボックス 268"/>
        <xdr:cNvSpPr txBox="1"/>
      </xdr:nvSpPr>
      <xdr:spPr>
        <a:xfrm>
          <a:off x="14401800" y="8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67056</xdr:rowOff>
    </xdr:from>
    <xdr:to>
      <xdr:col>20</xdr:col>
      <xdr:colOff>209550</xdr:colOff>
      <xdr:row>54</xdr:row>
      <xdr:rowOff>168656</xdr:rowOff>
    </xdr:to>
    <xdr:sp macro="" textlink="">
      <xdr:nvSpPr>
        <xdr:cNvPr id="270" name="円/楕円 269"/>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7383</xdr:rowOff>
    </xdr:from>
    <xdr:ext cx="762000" cy="259045"/>
    <xdr:sp macro="" textlink="">
      <xdr:nvSpPr>
        <xdr:cNvPr id="271" name="テキスト ボックス 270"/>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142494</xdr:rowOff>
    </xdr:from>
    <xdr:to>
      <xdr:col>19</xdr:col>
      <xdr:colOff>6350</xdr:colOff>
      <xdr:row>54</xdr:row>
      <xdr:rowOff>72644</xdr:rowOff>
    </xdr:to>
    <xdr:sp macro="" textlink="">
      <xdr:nvSpPr>
        <xdr:cNvPr id="272" name="円/楕円 271"/>
        <xdr:cNvSpPr/>
      </xdr:nvSpPr>
      <xdr:spPr>
        <a:xfrm>
          <a:off x="12954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82821</xdr:rowOff>
    </xdr:from>
    <xdr:ext cx="762000" cy="259045"/>
    <xdr:sp macro="" textlink="">
      <xdr:nvSpPr>
        <xdr:cNvPr id="273" name="テキスト ボックス 272"/>
        <xdr:cNvSpPr txBox="1"/>
      </xdr:nvSpPr>
      <xdr:spPr>
        <a:xfrm>
          <a:off x="12623800" y="8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減となっており</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引き続き、支出の決定については、より効果的</a:t>
          </a:r>
          <a:r>
            <a:rPr kumimoji="1" lang="ja-JP" altLang="ja-JP" sz="1100">
              <a:solidFill>
                <a:schemeClr val="dk1"/>
              </a:solidFill>
              <a:effectLst/>
              <a:latin typeface="+mn-lt"/>
              <a:ea typeface="+mn-ea"/>
              <a:cs typeface="+mn-cs"/>
            </a:rPr>
            <a:t>なものを優先しながら、節減に努める。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113284</xdr:rowOff>
    </xdr:to>
    <xdr:cxnSp macro="">
      <xdr:nvCxnSpPr>
        <xdr:cNvPr id="303" name="直線コネクタ 302"/>
        <xdr:cNvCxnSpPr/>
      </xdr:nvCxnSpPr>
      <xdr:spPr>
        <a:xfrm flipV="1">
          <a:off x="15671800" y="61757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113284</xdr:rowOff>
    </xdr:to>
    <xdr:cxnSp macro="">
      <xdr:nvCxnSpPr>
        <xdr:cNvPr id="306" name="直線コネクタ 305"/>
        <xdr:cNvCxnSpPr/>
      </xdr:nvCxnSpPr>
      <xdr:spPr>
        <a:xfrm>
          <a:off x="14782800" y="61391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138430</xdr:rowOff>
    </xdr:to>
    <xdr:cxnSp macro="">
      <xdr:nvCxnSpPr>
        <xdr:cNvPr id="309" name="直線コネクタ 308"/>
        <xdr:cNvCxnSpPr/>
      </xdr:nvCxnSpPr>
      <xdr:spPr>
        <a:xfrm>
          <a:off x="13893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165862</xdr:rowOff>
    </xdr:to>
    <xdr:cxnSp macro="">
      <xdr:nvCxnSpPr>
        <xdr:cNvPr id="312" name="直線コネクタ 311"/>
        <xdr:cNvCxnSpPr/>
      </xdr:nvCxnSpPr>
      <xdr:spPr>
        <a:xfrm flipV="1">
          <a:off x="13004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2" name="円/楕円 321"/>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3"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4" name="円/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25" name="テキスト ボックス 324"/>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6" name="円/楕円 325"/>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7" name="テキスト ボックス 326"/>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28" name="円/楕円 327"/>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29" name="テキスト ボックス 328"/>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0" name="円/楕円 329"/>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31" name="テキスト ボックス 330"/>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％減少しているが、類似団体の平均を上回っている。平成２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年度から２９年度にかけて大規模な建設事業の借入を予定しているため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公債費の増加が見込まれる。今後、事業計画の優先順位等を検討し、地方債の発行を抑制し公債費の健全化に努める。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104139</xdr:rowOff>
    </xdr:to>
    <xdr:cxnSp macro="">
      <xdr:nvCxnSpPr>
        <xdr:cNvPr id="363" name="直線コネクタ 362"/>
        <xdr:cNvCxnSpPr/>
      </xdr:nvCxnSpPr>
      <xdr:spPr>
        <a:xfrm flipV="1">
          <a:off x="3987800" y="132219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104139</xdr:rowOff>
    </xdr:from>
    <xdr:to>
      <xdr:col>5</xdr:col>
      <xdr:colOff>549275</xdr:colOff>
      <xdr:row>78</xdr:row>
      <xdr:rowOff>62230</xdr:rowOff>
    </xdr:to>
    <xdr:cxnSp macro="">
      <xdr:nvCxnSpPr>
        <xdr:cNvPr id="366" name="直線コネクタ 365"/>
        <xdr:cNvCxnSpPr/>
      </xdr:nvCxnSpPr>
      <xdr:spPr>
        <a:xfrm flipV="1">
          <a:off x="3098800" y="133057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8889</xdr:rowOff>
    </xdr:from>
    <xdr:to>
      <xdr:col>4</xdr:col>
      <xdr:colOff>346075</xdr:colOff>
      <xdr:row>78</xdr:row>
      <xdr:rowOff>62230</xdr:rowOff>
    </xdr:to>
    <xdr:cxnSp macro="">
      <xdr:nvCxnSpPr>
        <xdr:cNvPr id="369" name="直線コネクタ 368"/>
        <xdr:cNvCxnSpPr/>
      </xdr:nvCxnSpPr>
      <xdr:spPr>
        <a:xfrm>
          <a:off x="2209800" y="133819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8889</xdr:rowOff>
    </xdr:from>
    <xdr:to>
      <xdr:col>3</xdr:col>
      <xdr:colOff>142875</xdr:colOff>
      <xdr:row>78</xdr:row>
      <xdr:rowOff>16511</xdr:rowOff>
    </xdr:to>
    <xdr:cxnSp macro="">
      <xdr:nvCxnSpPr>
        <xdr:cNvPr id="372" name="直線コネクタ 371"/>
        <xdr:cNvCxnSpPr/>
      </xdr:nvCxnSpPr>
      <xdr:spPr>
        <a:xfrm flipV="1">
          <a:off x="1320800" y="13381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82" name="円/楕円 381"/>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113047</xdr:rowOff>
    </xdr:from>
    <xdr:ext cx="762000" cy="259045"/>
    <xdr:sp macro="" textlink="">
      <xdr:nvSpPr>
        <xdr:cNvPr id="383"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84" name="円/楕円 383"/>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139716</xdr:rowOff>
    </xdr:from>
    <xdr:ext cx="736600" cy="259045"/>
    <xdr:sp macro="" textlink="">
      <xdr:nvSpPr>
        <xdr:cNvPr id="385" name="テキスト ボックス 384"/>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xdr:rowOff>
    </xdr:from>
    <xdr:to>
      <xdr:col>4</xdr:col>
      <xdr:colOff>396875</xdr:colOff>
      <xdr:row>78</xdr:row>
      <xdr:rowOff>113030</xdr:rowOff>
    </xdr:to>
    <xdr:sp macro="" textlink="">
      <xdr:nvSpPr>
        <xdr:cNvPr id="386" name="円/楕円 385"/>
        <xdr:cNvSpPr/>
      </xdr:nvSpPr>
      <xdr:spPr>
        <a:xfrm>
          <a:off x="3048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97807</xdr:rowOff>
    </xdr:from>
    <xdr:ext cx="762000" cy="259045"/>
    <xdr:sp macro="" textlink="">
      <xdr:nvSpPr>
        <xdr:cNvPr id="387" name="テキスト ボックス 386"/>
        <xdr:cNvSpPr txBox="1"/>
      </xdr:nvSpPr>
      <xdr:spPr>
        <a:xfrm>
          <a:off x="2717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129539</xdr:rowOff>
    </xdr:from>
    <xdr:to>
      <xdr:col>3</xdr:col>
      <xdr:colOff>193675</xdr:colOff>
      <xdr:row>78</xdr:row>
      <xdr:rowOff>59689</xdr:rowOff>
    </xdr:to>
    <xdr:sp macro="" textlink="">
      <xdr:nvSpPr>
        <xdr:cNvPr id="388" name="円/楕円 387"/>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44466</xdr:rowOff>
    </xdr:from>
    <xdr:ext cx="762000" cy="259045"/>
    <xdr:sp macro="" textlink="">
      <xdr:nvSpPr>
        <xdr:cNvPr id="389" name="テキスト ボックス 388"/>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90" name="円/楕円 389"/>
        <xdr:cNvSpPr/>
      </xdr:nvSpPr>
      <xdr:spPr>
        <a:xfrm>
          <a:off x="1270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91" name="テキスト ボックス 390"/>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％増加し、類似団体の平均を上回った。今後も義務的経費の抑制に努める。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60052</xdr:rowOff>
    </xdr:from>
    <xdr:to>
      <xdr:col>24</xdr:col>
      <xdr:colOff>31750</xdr:colOff>
      <xdr:row>77</xdr:row>
      <xdr:rowOff>73116</xdr:rowOff>
    </xdr:to>
    <xdr:cxnSp macro="">
      <xdr:nvCxnSpPr>
        <xdr:cNvPr id="426" name="直線コネクタ 425"/>
        <xdr:cNvCxnSpPr/>
      </xdr:nvCxnSpPr>
      <xdr:spPr>
        <a:xfrm>
          <a:off x="15671800" y="132617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48623</xdr:rowOff>
    </xdr:from>
    <xdr:to>
      <xdr:col>22</xdr:col>
      <xdr:colOff>565150</xdr:colOff>
      <xdr:row>77</xdr:row>
      <xdr:rowOff>60052</xdr:rowOff>
    </xdr:to>
    <xdr:cxnSp macro="">
      <xdr:nvCxnSpPr>
        <xdr:cNvPr id="429" name="直線コネクタ 428"/>
        <xdr:cNvCxnSpPr/>
      </xdr:nvCxnSpPr>
      <xdr:spPr>
        <a:xfrm>
          <a:off x="14782800" y="13078823"/>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48623</xdr:rowOff>
    </xdr:from>
    <xdr:to>
      <xdr:col>21</xdr:col>
      <xdr:colOff>361950</xdr:colOff>
      <xdr:row>76</xdr:row>
      <xdr:rowOff>74749</xdr:rowOff>
    </xdr:to>
    <xdr:cxnSp macro="">
      <xdr:nvCxnSpPr>
        <xdr:cNvPr id="432" name="直線コネクタ 431"/>
        <xdr:cNvCxnSpPr/>
      </xdr:nvCxnSpPr>
      <xdr:spPr>
        <a:xfrm flipV="1">
          <a:off x="13893800" y="13078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135165</xdr:rowOff>
    </xdr:from>
    <xdr:to>
      <xdr:col>20</xdr:col>
      <xdr:colOff>158750</xdr:colOff>
      <xdr:row>76</xdr:row>
      <xdr:rowOff>74749</xdr:rowOff>
    </xdr:to>
    <xdr:cxnSp macro="">
      <xdr:nvCxnSpPr>
        <xdr:cNvPr id="435" name="直線コネクタ 434"/>
        <xdr:cNvCxnSpPr/>
      </xdr:nvCxnSpPr>
      <xdr:spPr>
        <a:xfrm>
          <a:off x="13004800" y="1299391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22316</xdr:rowOff>
    </xdr:from>
    <xdr:to>
      <xdr:col>24</xdr:col>
      <xdr:colOff>82550</xdr:colOff>
      <xdr:row>77</xdr:row>
      <xdr:rowOff>123916</xdr:rowOff>
    </xdr:to>
    <xdr:sp macro="" textlink="">
      <xdr:nvSpPr>
        <xdr:cNvPr id="445" name="円/楕円 444"/>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165843</xdr:rowOff>
    </xdr:from>
    <xdr:ext cx="762000" cy="259045"/>
    <xdr:sp macro="" textlink="">
      <xdr:nvSpPr>
        <xdr:cNvPr id="446" name="公債費以外該当値テキスト"/>
        <xdr:cNvSpPr txBox="1"/>
      </xdr:nvSpPr>
      <xdr:spPr>
        <a:xfrm>
          <a:off x="165989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9252</xdr:rowOff>
    </xdr:from>
    <xdr:to>
      <xdr:col>22</xdr:col>
      <xdr:colOff>615950</xdr:colOff>
      <xdr:row>77</xdr:row>
      <xdr:rowOff>110852</xdr:rowOff>
    </xdr:to>
    <xdr:sp macro="" textlink="">
      <xdr:nvSpPr>
        <xdr:cNvPr id="447" name="円/楕円 446"/>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95629</xdr:rowOff>
    </xdr:from>
    <xdr:ext cx="736600" cy="259045"/>
    <xdr:sp macro="" textlink="">
      <xdr:nvSpPr>
        <xdr:cNvPr id="448" name="テキスト ボックス 447"/>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169273</xdr:rowOff>
    </xdr:from>
    <xdr:to>
      <xdr:col>21</xdr:col>
      <xdr:colOff>412750</xdr:colOff>
      <xdr:row>76</xdr:row>
      <xdr:rowOff>99423</xdr:rowOff>
    </xdr:to>
    <xdr:sp macro="" textlink="">
      <xdr:nvSpPr>
        <xdr:cNvPr id="449" name="円/楕円 448"/>
        <xdr:cNvSpPr/>
      </xdr:nvSpPr>
      <xdr:spPr>
        <a:xfrm>
          <a:off x="14732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109600</xdr:rowOff>
    </xdr:from>
    <xdr:ext cx="762000" cy="259045"/>
    <xdr:sp macro="" textlink="">
      <xdr:nvSpPr>
        <xdr:cNvPr id="450" name="テキスト ボックス 449"/>
        <xdr:cNvSpPr txBox="1"/>
      </xdr:nvSpPr>
      <xdr:spPr>
        <a:xfrm>
          <a:off x="14401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23949</xdr:rowOff>
    </xdr:from>
    <xdr:to>
      <xdr:col>20</xdr:col>
      <xdr:colOff>209550</xdr:colOff>
      <xdr:row>76</xdr:row>
      <xdr:rowOff>125549</xdr:rowOff>
    </xdr:to>
    <xdr:sp macro="" textlink="">
      <xdr:nvSpPr>
        <xdr:cNvPr id="451" name="円/楕円 450"/>
        <xdr:cNvSpPr/>
      </xdr:nvSpPr>
      <xdr:spPr>
        <a:xfrm>
          <a:off x="13843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135726</xdr:rowOff>
    </xdr:from>
    <xdr:ext cx="762000" cy="259045"/>
    <xdr:sp macro="" textlink="">
      <xdr:nvSpPr>
        <xdr:cNvPr id="452" name="テキスト ボックス 451"/>
        <xdr:cNvSpPr txBox="1"/>
      </xdr:nvSpPr>
      <xdr:spPr>
        <a:xfrm>
          <a:off x="13512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84365</xdr:rowOff>
    </xdr:from>
    <xdr:to>
      <xdr:col>19</xdr:col>
      <xdr:colOff>6350</xdr:colOff>
      <xdr:row>76</xdr:row>
      <xdr:rowOff>14514</xdr:rowOff>
    </xdr:to>
    <xdr:sp macro="" textlink="">
      <xdr:nvSpPr>
        <xdr:cNvPr id="453" name="円/楕円 452"/>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24692</xdr:rowOff>
    </xdr:from>
    <xdr:ext cx="762000" cy="259045"/>
    <xdr:sp macro="" textlink="">
      <xdr:nvSpPr>
        <xdr:cNvPr id="454" name="テキスト ボックス 453"/>
        <xdr:cNvSpPr txBox="1"/>
      </xdr:nvSpPr>
      <xdr:spPr>
        <a:xfrm>
          <a:off x="12623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沖縄県多良間村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17586</xdr:rowOff>
    </xdr:from>
    <xdr:to>
      <xdr:col>4</xdr:col>
      <xdr:colOff>1117600</xdr:colOff>
      <xdr:row>15</xdr:row>
      <xdr:rowOff>30317</xdr:rowOff>
    </xdr:to>
    <xdr:cxnSp macro="">
      <xdr:nvCxnSpPr>
        <xdr:cNvPr id="47" name="直線コネクタ 46"/>
        <xdr:cNvCxnSpPr/>
      </xdr:nvCxnSpPr>
      <xdr:spPr bwMode="auto">
        <a:xfrm>
          <a:off x="5003800" y="2636961"/>
          <a:ext cx="647700" cy="1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17586</xdr:rowOff>
    </xdr:from>
    <xdr:to>
      <xdr:col>4</xdr:col>
      <xdr:colOff>469900</xdr:colOff>
      <xdr:row>15</xdr:row>
      <xdr:rowOff>44456</xdr:rowOff>
    </xdr:to>
    <xdr:cxnSp macro="">
      <xdr:nvCxnSpPr>
        <xdr:cNvPr id="50" name="直線コネクタ 49"/>
        <xdr:cNvCxnSpPr/>
      </xdr:nvCxnSpPr>
      <xdr:spPr bwMode="auto">
        <a:xfrm flipV="1">
          <a:off x="4305300" y="2636961"/>
          <a:ext cx="698500" cy="2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44456</xdr:rowOff>
    </xdr:from>
    <xdr:to>
      <xdr:col>3</xdr:col>
      <xdr:colOff>904875</xdr:colOff>
      <xdr:row>15</xdr:row>
      <xdr:rowOff>55570</xdr:rowOff>
    </xdr:to>
    <xdr:cxnSp macro="">
      <xdr:nvCxnSpPr>
        <xdr:cNvPr id="53" name="直線コネクタ 52"/>
        <xdr:cNvCxnSpPr/>
      </xdr:nvCxnSpPr>
      <xdr:spPr bwMode="auto">
        <a:xfrm flipV="1">
          <a:off x="3606800" y="2663831"/>
          <a:ext cx="698500" cy="1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55570</xdr:rowOff>
    </xdr:from>
    <xdr:to>
      <xdr:col>3</xdr:col>
      <xdr:colOff>206375</xdr:colOff>
      <xdr:row>15</xdr:row>
      <xdr:rowOff>83496</xdr:rowOff>
    </xdr:to>
    <xdr:cxnSp macro="">
      <xdr:nvCxnSpPr>
        <xdr:cNvPr id="56" name="直線コネクタ 55"/>
        <xdr:cNvCxnSpPr/>
      </xdr:nvCxnSpPr>
      <xdr:spPr bwMode="auto">
        <a:xfrm flipV="1">
          <a:off x="2908300" y="2674945"/>
          <a:ext cx="698500" cy="2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150967</xdr:rowOff>
    </xdr:from>
    <xdr:to>
      <xdr:col>5</xdr:col>
      <xdr:colOff>34925</xdr:colOff>
      <xdr:row>15</xdr:row>
      <xdr:rowOff>81117</xdr:rowOff>
    </xdr:to>
    <xdr:sp macro="" textlink="">
      <xdr:nvSpPr>
        <xdr:cNvPr id="66" name="円/楕円 65"/>
        <xdr:cNvSpPr/>
      </xdr:nvSpPr>
      <xdr:spPr bwMode="auto">
        <a:xfrm>
          <a:off x="5600700" y="259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167494</xdr:rowOff>
    </xdr:from>
    <xdr:ext cx="762000" cy="259045"/>
    <xdr:sp macro="" textlink="">
      <xdr:nvSpPr>
        <xdr:cNvPr id="67" name="人口1人当たり決算額の推移該当値テキスト130"/>
        <xdr:cNvSpPr txBox="1"/>
      </xdr:nvSpPr>
      <xdr:spPr>
        <a:xfrm>
          <a:off x="5740400" y="244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363,127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138236</xdr:rowOff>
    </xdr:from>
    <xdr:to>
      <xdr:col>4</xdr:col>
      <xdr:colOff>520700</xdr:colOff>
      <xdr:row>15</xdr:row>
      <xdr:rowOff>68386</xdr:rowOff>
    </xdr:to>
    <xdr:sp macro="" textlink="">
      <xdr:nvSpPr>
        <xdr:cNvPr id="68" name="円/楕円 67"/>
        <xdr:cNvSpPr/>
      </xdr:nvSpPr>
      <xdr:spPr bwMode="auto">
        <a:xfrm>
          <a:off x="4953000" y="258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78563</xdr:rowOff>
    </xdr:from>
    <xdr:ext cx="736600" cy="259045"/>
    <xdr:sp macro="" textlink="">
      <xdr:nvSpPr>
        <xdr:cNvPr id="69" name="テキスト ボックス 68"/>
        <xdr:cNvSpPr txBox="1"/>
      </xdr:nvSpPr>
      <xdr:spPr>
        <a:xfrm>
          <a:off x="4622800" y="235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368,696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165106</xdr:rowOff>
    </xdr:from>
    <xdr:to>
      <xdr:col>3</xdr:col>
      <xdr:colOff>955675</xdr:colOff>
      <xdr:row>15</xdr:row>
      <xdr:rowOff>95256</xdr:rowOff>
    </xdr:to>
    <xdr:sp macro="" textlink="">
      <xdr:nvSpPr>
        <xdr:cNvPr id="70" name="円/楕円 69"/>
        <xdr:cNvSpPr/>
      </xdr:nvSpPr>
      <xdr:spPr bwMode="auto">
        <a:xfrm>
          <a:off x="4254500" y="261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105433</xdr:rowOff>
    </xdr:from>
    <xdr:ext cx="762000" cy="259045"/>
    <xdr:sp macro="" textlink="">
      <xdr:nvSpPr>
        <xdr:cNvPr id="71" name="テキスト ボックス 70"/>
        <xdr:cNvSpPr txBox="1"/>
      </xdr:nvSpPr>
      <xdr:spPr>
        <a:xfrm>
          <a:off x="3924300" y="238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356,942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4770</xdr:rowOff>
    </xdr:from>
    <xdr:to>
      <xdr:col>3</xdr:col>
      <xdr:colOff>257175</xdr:colOff>
      <xdr:row>15</xdr:row>
      <xdr:rowOff>106370</xdr:rowOff>
    </xdr:to>
    <xdr:sp macro="" textlink="">
      <xdr:nvSpPr>
        <xdr:cNvPr id="72" name="円/楕円 71"/>
        <xdr:cNvSpPr/>
      </xdr:nvSpPr>
      <xdr:spPr bwMode="auto">
        <a:xfrm>
          <a:off x="3556000" y="262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116547</xdr:rowOff>
    </xdr:from>
    <xdr:ext cx="762000" cy="259045"/>
    <xdr:sp macro="" textlink="">
      <xdr:nvSpPr>
        <xdr:cNvPr id="73" name="テキスト ボックス 72"/>
        <xdr:cNvSpPr txBox="1"/>
      </xdr:nvSpPr>
      <xdr:spPr>
        <a:xfrm>
          <a:off x="3225800" y="239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32696</xdr:rowOff>
    </xdr:from>
    <xdr:to>
      <xdr:col>2</xdr:col>
      <xdr:colOff>692150</xdr:colOff>
      <xdr:row>15</xdr:row>
      <xdr:rowOff>134296</xdr:rowOff>
    </xdr:to>
    <xdr:sp macro="" textlink="">
      <xdr:nvSpPr>
        <xdr:cNvPr id="74" name="円/楕円 73"/>
        <xdr:cNvSpPr/>
      </xdr:nvSpPr>
      <xdr:spPr bwMode="auto">
        <a:xfrm>
          <a:off x="2857500" y="26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144473</xdr:rowOff>
    </xdr:from>
    <xdr:ext cx="762000" cy="259045"/>
    <xdr:sp macro="" textlink="">
      <xdr:nvSpPr>
        <xdr:cNvPr id="75" name="テキスト ボックス 74"/>
        <xdr:cNvSpPr txBox="1"/>
      </xdr:nvSpPr>
      <xdr:spPr>
        <a:xfrm>
          <a:off x="2527300" y="242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6390</xdr:rowOff>
    </xdr:from>
    <xdr:to>
      <xdr:col>4</xdr:col>
      <xdr:colOff>1117600</xdr:colOff>
      <xdr:row>35</xdr:row>
      <xdr:rowOff>54959</xdr:rowOff>
    </xdr:to>
    <xdr:cxnSp macro="">
      <xdr:nvCxnSpPr>
        <xdr:cNvPr id="106" name="直線コネクタ 105"/>
        <xdr:cNvCxnSpPr/>
      </xdr:nvCxnSpPr>
      <xdr:spPr bwMode="auto">
        <a:xfrm>
          <a:off x="5003800" y="6616740"/>
          <a:ext cx="647700" cy="4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287875</xdr:rowOff>
    </xdr:from>
    <xdr:to>
      <xdr:col>4</xdr:col>
      <xdr:colOff>469900</xdr:colOff>
      <xdr:row>35</xdr:row>
      <xdr:rowOff>6390</xdr:rowOff>
    </xdr:to>
    <xdr:cxnSp macro="">
      <xdr:nvCxnSpPr>
        <xdr:cNvPr id="109" name="直線コネクタ 108"/>
        <xdr:cNvCxnSpPr/>
      </xdr:nvCxnSpPr>
      <xdr:spPr bwMode="auto">
        <a:xfrm>
          <a:off x="4305300" y="6555325"/>
          <a:ext cx="698500" cy="6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282187</xdr:rowOff>
    </xdr:from>
    <xdr:to>
      <xdr:col>3</xdr:col>
      <xdr:colOff>904875</xdr:colOff>
      <xdr:row>34</xdr:row>
      <xdr:rowOff>287875</xdr:rowOff>
    </xdr:to>
    <xdr:cxnSp macro="">
      <xdr:nvCxnSpPr>
        <xdr:cNvPr id="112" name="直線コネクタ 111"/>
        <xdr:cNvCxnSpPr/>
      </xdr:nvCxnSpPr>
      <xdr:spPr bwMode="auto">
        <a:xfrm>
          <a:off x="3606800" y="6549637"/>
          <a:ext cx="698500" cy="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282187</xdr:rowOff>
    </xdr:from>
    <xdr:to>
      <xdr:col>3</xdr:col>
      <xdr:colOff>206375</xdr:colOff>
      <xdr:row>34</xdr:row>
      <xdr:rowOff>313419</xdr:rowOff>
    </xdr:to>
    <xdr:cxnSp macro="">
      <xdr:nvCxnSpPr>
        <xdr:cNvPr id="115" name="直線コネクタ 114"/>
        <xdr:cNvCxnSpPr/>
      </xdr:nvCxnSpPr>
      <xdr:spPr bwMode="auto">
        <a:xfrm flipV="1">
          <a:off x="2908300" y="6549637"/>
          <a:ext cx="698500" cy="3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4159</xdr:rowOff>
    </xdr:from>
    <xdr:to>
      <xdr:col>5</xdr:col>
      <xdr:colOff>34925</xdr:colOff>
      <xdr:row>35</xdr:row>
      <xdr:rowOff>105759</xdr:rowOff>
    </xdr:to>
    <xdr:sp macro="" textlink="">
      <xdr:nvSpPr>
        <xdr:cNvPr id="125" name="円/楕円 124"/>
        <xdr:cNvSpPr/>
      </xdr:nvSpPr>
      <xdr:spPr bwMode="auto">
        <a:xfrm>
          <a:off x="5600700" y="661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192136</xdr:rowOff>
    </xdr:from>
    <xdr:ext cx="762000" cy="259045"/>
    <xdr:sp macro="" textlink="">
      <xdr:nvSpPr>
        <xdr:cNvPr id="126" name="人口1人当たり決算額の推移該当値テキスト445"/>
        <xdr:cNvSpPr txBox="1"/>
      </xdr:nvSpPr>
      <xdr:spPr>
        <a:xfrm>
          <a:off x="5740400" y="645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78,257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298490</xdr:rowOff>
    </xdr:from>
    <xdr:to>
      <xdr:col>4</xdr:col>
      <xdr:colOff>520700</xdr:colOff>
      <xdr:row>35</xdr:row>
      <xdr:rowOff>57190</xdr:rowOff>
    </xdr:to>
    <xdr:sp macro="" textlink="">
      <xdr:nvSpPr>
        <xdr:cNvPr id="127" name="円/楕円 126"/>
        <xdr:cNvSpPr/>
      </xdr:nvSpPr>
      <xdr:spPr bwMode="auto">
        <a:xfrm>
          <a:off x="4953000" y="656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67368</xdr:rowOff>
    </xdr:from>
    <xdr:ext cx="736600" cy="259045"/>
    <xdr:sp macro="" textlink="">
      <xdr:nvSpPr>
        <xdr:cNvPr id="128" name="テキスト ボックス 127"/>
        <xdr:cNvSpPr txBox="1"/>
      </xdr:nvSpPr>
      <xdr:spPr>
        <a:xfrm>
          <a:off x="4622800" y="633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237075</xdr:rowOff>
    </xdr:from>
    <xdr:to>
      <xdr:col>3</xdr:col>
      <xdr:colOff>955675</xdr:colOff>
      <xdr:row>34</xdr:row>
      <xdr:rowOff>338675</xdr:rowOff>
    </xdr:to>
    <xdr:sp macro="" textlink="">
      <xdr:nvSpPr>
        <xdr:cNvPr id="129" name="円/楕円 128"/>
        <xdr:cNvSpPr/>
      </xdr:nvSpPr>
      <xdr:spPr bwMode="auto">
        <a:xfrm>
          <a:off x="4254500" y="650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5952</xdr:rowOff>
    </xdr:from>
    <xdr:ext cx="762000" cy="259045"/>
    <xdr:sp macro="" textlink="">
      <xdr:nvSpPr>
        <xdr:cNvPr id="130" name="テキスト ボックス 129"/>
        <xdr:cNvSpPr txBox="1"/>
      </xdr:nvSpPr>
      <xdr:spPr>
        <a:xfrm>
          <a:off x="3924300" y="62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231387</xdr:rowOff>
    </xdr:from>
    <xdr:to>
      <xdr:col>3</xdr:col>
      <xdr:colOff>257175</xdr:colOff>
      <xdr:row>34</xdr:row>
      <xdr:rowOff>332987</xdr:rowOff>
    </xdr:to>
    <xdr:sp macro="" textlink="">
      <xdr:nvSpPr>
        <xdr:cNvPr id="131" name="円/楕円 130"/>
        <xdr:cNvSpPr/>
      </xdr:nvSpPr>
      <xdr:spPr bwMode="auto">
        <a:xfrm>
          <a:off x="3556000" y="649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xdr:rowOff>
    </xdr:from>
    <xdr:ext cx="762000" cy="259045"/>
    <xdr:sp macro="" textlink="">
      <xdr:nvSpPr>
        <xdr:cNvPr id="132" name="テキスト ボックス 131"/>
        <xdr:cNvSpPr txBox="1"/>
      </xdr:nvSpPr>
      <xdr:spPr>
        <a:xfrm>
          <a:off x="3225800" y="626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262619</xdr:rowOff>
    </xdr:from>
    <xdr:to>
      <xdr:col>2</xdr:col>
      <xdr:colOff>692150</xdr:colOff>
      <xdr:row>35</xdr:row>
      <xdr:rowOff>21319</xdr:rowOff>
    </xdr:to>
    <xdr:sp macro="" textlink="">
      <xdr:nvSpPr>
        <xdr:cNvPr id="133" name="円/楕円 132"/>
        <xdr:cNvSpPr/>
      </xdr:nvSpPr>
      <xdr:spPr bwMode="auto">
        <a:xfrm>
          <a:off x="2857500" y="653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31496</xdr:rowOff>
    </xdr:from>
    <xdr:ext cx="762000" cy="259045"/>
    <xdr:sp macro="" textlink="">
      <xdr:nvSpPr>
        <xdr:cNvPr id="134" name="テキスト ボックス 133"/>
        <xdr:cNvSpPr txBox="1"/>
      </xdr:nvSpPr>
      <xdr:spPr>
        <a:xfrm>
          <a:off x="2527300" y="62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40347</xdr:rowOff>
    </xdr:from>
    <xdr:to>
      <xdr:col>6</xdr:col>
      <xdr:colOff>511175</xdr:colOff>
      <xdr:row>34</xdr:row>
      <xdr:rowOff>51646</xdr:rowOff>
    </xdr:to>
    <xdr:cxnSp macro="">
      <xdr:nvCxnSpPr>
        <xdr:cNvPr id="63" name="直線コネクタ 62"/>
        <xdr:cNvCxnSpPr/>
      </xdr:nvCxnSpPr>
      <xdr:spPr>
        <a:xfrm>
          <a:off x="3797300" y="5869647"/>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36791</xdr:rowOff>
    </xdr:from>
    <xdr:to>
      <xdr:col>5</xdr:col>
      <xdr:colOff>358775</xdr:colOff>
      <xdr:row>34</xdr:row>
      <xdr:rowOff>40347</xdr:rowOff>
    </xdr:to>
    <xdr:cxnSp macro="">
      <xdr:nvCxnSpPr>
        <xdr:cNvPr id="66" name="直線コネクタ 65"/>
        <xdr:cNvCxnSpPr/>
      </xdr:nvCxnSpPr>
      <xdr:spPr>
        <a:xfrm>
          <a:off x="2908300" y="586609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36791</xdr:rowOff>
    </xdr:from>
    <xdr:to>
      <xdr:col>4</xdr:col>
      <xdr:colOff>155575</xdr:colOff>
      <xdr:row>34</xdr:row>
      <xdr:rowOff>68511</xdr:rowOff>
    </xdr:to>
    <xdr:cxnSp macro="">
      <xdr:nvCxnSpPr>
        <xdr:cNvPr id="69" name="直線コネクタ 68"/>
        <xdr:cNvCxnSpPr/>
      </xdr:nvCxnSpPr>
      <xdr:spPr>
        <a:xfrm flipV="1">
          <a:off x="2019300" y="5866091"/>
          <a:ext cx="889000" cy="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68511</xdr:rowOff>
    </xdr:from>
    <xdr:to>
      <xdr:col>2</xdr:col>
      <xdr:colOff>638175</xdr:colOff>
      <xdr:row>34</xdr:row>
      <xdr:rowOff>109169</xdr:rowOff>
    </xdr:to>
    <xdr:cxnSp macro="">
      <xdr:nvCxnSpPr>
        <xdr:cNvPr id="72" name="直線コネクタ 71"/>
        <xdr:cNvCxnSpPr/>
      </xdr:nvCxnSpPr>
      <xdr:spPr>
        <a:xfrm flipV="1">
          <a:off x="1130300" y="5897811"/>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846</xdr:rowOff>
    </xdr:from>
    <xdr:to>
      <xdr:col>6</xdr:col>
      <xdr:colOff>561975</xdr:colOff>
      <xdr:row>34</xdr:row>
      <xdr:rowOff>102446</xdr:rowOff>
    </xdr:to>
    <xdr:sp macro="" textlink="">
      <xdr:nvSpPr>
        <xdr:cNvPr id="82" name="円/楕円 81"/>
        <xdr:cNvSpPr/>
      </xdr:nvSpPr>
      <xdr:spPr>
        <a:xfrm>
          <a:off x="4584700" y="58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23723</xdr:rowOff>
    </xdr:from>
    <xdr:ext cx="599010" cy="259045"/>
    <xdr:sp macro="" textlink="">
      <xdr:nvSpPr>
        <xdr:cNvPr id="83" name="人件費該当値テキスト"/>
        <xdr:cNvSpPr txBox="1"/>
      </xdr:nvSpPr>
      <xdr:spPr>
        <a:xfrm>
          <a:off x="4686300" y="56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160997</xdr:rowOff>
    </xdr:from>
    <xdr:to>
      <xdr:col>5</xdr:col>
      <xdr:colOff>409575</xdr:colOff>
      <xdr:row>34</xdr:row>
      <xdr:rowOff>91147</xdr:rowOff>
    </xdr:to>
    <xdr:sp macro="" textlink="">
      <xdr:nvSpPr>
        <xdr:cNvPr id="84" name="円/楕円 83"/>
        <xdr:cNvSpPr/>
      </xdr:nvSpPr>
      <xdr:spPr>
        <a:xfrm>
          <a:off x="3746500" y="58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107674</xdr:rowOff>
    </xdr:from>
    <xdr:ext cx="599010" cy="259045"/>
    <xdr:sp macro="" textlink="">
      <xdr:nvSpPr>
        <xdr:cNvPr id="85" name="テキスト ボックス 84"/>
        <xdr:cNvSpPr txBox="1"/>
      </xdr:nvSpPr>
      <xdr:spPr>
        <a:xfrm>
          <a:off x="3497794" y="559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157441</xdr:rowOff>
    </xdr:from>
    <xdr:to>
      <xdr:col>4</xdr:col>
      <xdr:colOff>206375</xdr:colOff>
      <xdr:row>34</xdr:row>
      <xdr:rowOff>87591</xdr:rowOff>
    </xdr:to>
    <xdr:sp macro="" textlink="">
      <xdr:nvSpPr>
        <xdr:cNvPr id="86" name="円/楕円 85"/>
        <xdr:cNvSpPr/>
      </xdr:nvSpPr>
      <xdr:spPr>
        <a:xfrm>
          <a:off x="2857500" y="58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104118</xdr:rowOff>
    </xdr:from>
    <xdr:ext cx="599010" cy="259045"/>
    <xdr:sp macro="" textlink="">
      <xdr:nvSpPr>
        <xdr:cNvPr id="87" name="テキスト ボックス 86"/>
        <xdr:cNvSpPr txBox="1"/>
      </xdr:nvSpPr>
      <xdr:spPr>
        <a:xfrm>
          <a:off x="2608794" y="559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17711</xdr:rowOff>
    </xdr:from>
    <xdr:to>
      <xdr:col>3</xdr:col>
      <xdr:colOff>3175</xdr:colOff>
      <xdr:row>34</xdr:row>
      <xdr:rowOff>119311</xdr:rowOff>
    </xdr:to>
    <xdr:sp macro="" textlink="">
      <xdr:nvSpPr>
        <xdr:cNvPr id="88" name="円/楕円 87"/>
        <xdr:cNvSpPr/>
      </xdr:nvSpPr>
      <xdr:spPr>
        <a:xfrm>
          <a:off x="1968500" y="58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135838</xdr:rowOff>
    </xdr:from>
    <xdr:ext cx="599010" cy="259045"/>
    <xdr:sp macro="" textlink="">
      <xdr:nvSpPr>
        <xdr:cNvPr id="89" name="テキスト ボックス 88"/>
        <xdr:cNvSpPr txBox="1"/>
      </xdr:nvSpPr>
      <xdr:spPr>
        <a:xfrm>
          <a:off x="1719794" y="5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58369</xdr:rowOff>
    </xdr:from>
    <xdr:to>
      <xdr:col>1</xdr:col>
      <xdr:colOff>485775</xdr:colOff>
      <xdr:row>34</xdr:row>
      <xdr:rowOff>159969</xdr:rowOff>
    </xdr:to>
    <xdr:sp macro="" textlink="">
      <xdr:nvSpPr>
        <xdr:cNvPr id="90" name="円/楕円 89"/>
        <xdr:cNvSpPr/>
      </xdr:nvSpPr>
      <xdr:spPr>
        <a:xfrm>
          <a:off x="1079500" y="58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5046</xdr:rowOff>
    </xdr:from>
    <xdr:ext cx="599010" cy="259045"/>
    <xdr:sp macro="" textlink="">
      <xdr:nvSpPr>
        <xdr:cNvPr id="91" name="テキスト ボックス 90"/>
        <xdr:cNvSpPr txBox="1"/>
      </xdr:nvSpPr>
      <xdr:spPr>
        <a:xfrm>
          <a:off x="830794" y="56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104815</xdr:rowOff>
    </xdr:from>
    <xdr:to>
      <xdr:col>6</xdr:col>
      <xdr:colOff>511175</xdr:colOff>
      <xdr:row>56</xdr:row>
      <xdr:rowOff>103405</xdr:rowOff>
    </xdr:to>
    <xdr:cxnSp macro="">
      <xdr:nvCxnSpPr>
        <xdr:cNvPr id="122" name="直線コネクタ 121"/>
        <xdr:cNvCxnSpPr/>
      </xdr:nvCxnSpPr>
      <xdr:spPr>
        <a:xfrm flipV="1">
          <a:off x="3797300" y="9534565"/>
          <a:ext cx="838200" cy="1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103405</xdr:rowOff>
    </xdr:from>
    <xdr:to>
      <xdr:col>5</xdr:col>
      <xdr:colOff>358775</xdr:colOff>
      <xdr:row>56</xdr:row>
      <xdr:rowOff>141999</xdr:rowOff>
    </xdr:to>
    <xdr:cxnSp macro="">
      <xdr:nvCxnSpPr>
        <xdr:cNvPr id="125" name="直線コネクタ 124"/>
        <xdr:cNvCxnSpPr/>
      </xdr:nvCxnSpPr>
      <xdr:spPr>
        <a:xfrm flipV="1">
          <a:off x="2908300" y="9704605"/>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141999</xdr:rowOff>
    </xdr:from>
    <xdr:to>
      <xdr:col>4</xdr:col>
      <xdr:colOff>155575</xdr:colOff>
      <xdr:row>57</xdr:row>
      <xdr:rowOff>2049</xdr:rowOff>
    </xdr:to>
    <xdr:cxnSp macro="">
      <xdr:nvCxnSpPr>
        <xdr:cNvPr id="128" name="直線コネクタ 127"/>
        <xdr:cNvCxnSpPr/>
      </xdr:nvCxnSpPr>
      <xdr:spPr>
        <a:xfrm flipV="1">
          <a:off x="2019300" y="9743199"/>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2049</xdr:rowOff>
    </xdr:from>
    <xdr:to>
      <xdr:col>2</xdr:col>
      <xdr:colOff>638175</xdr:colOff>
      <xdr:row>57</xdr:row>
      <xdr:rowOff>84696</xdr:rowOff>
    </xdr:to>
    <xdr:cxnSp macro="">
      <xdr:nvCxnSpPr>
        <xdr:cNvPr id="131" name="直線コネクタ 130"/>
        <xdr:cNvCxnSpPr/>
      </xdr:nvCxnSpPr>
      <xdr:spPr>
        <a:xfrm flipV="1">
          <a:off x="1130300" y="9774699"/>
          <a:ext cx="889000" cy="8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54015</xdr:rowOff>
    </xdr:from>
    <xdr:to>
      <xdr:col>6</xdr:col>
      <xdr:colOff>561975</xdr:colOff>
      <xdr:row>55</xdr:row>
      <xdr:rowOff>155615</xdr:rowOff>
    </xdr:to>
    <xdr:sp macro="" textlink="">
      <xdr:nvSpPr>
        <xdr:cNvPr id="141" name="円/楕円 140"/>
        <xdr:cNvSpPr/>
      </xdr:nvSpPr>
      <xdr:spPr>
        <a:xfrm>
          <a:off x="4584700" y="9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76892</xdr:rowOff>
    </xdr:from>
    <xdr:ext cx="599010" cy="259045"/>
    <xdr:sp macro="" textlink="">
      <xdr:nvSpPr>
        <xdr:cNvPr id="142" name="物件費該当値テキスト"/>
        <xdr:cNvSpPr txBox="1"/>
      </xdr:nvSpPr>
      <xdr:spPr>
        <a:xfrm>
          <a:off x="4686300" y="933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416,364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52605</xdr:rowOff>
    </xdr:from>
    <xdr:to>
      <xdr:col>5</xdr:col>
      <xdr:colOff>409575</xdr:colOff>
      <xdr:row>56</xdr:row>
      <xdr:rowOff>154205</xdr:rowOff>
    </xdr:to>
    <xdr:sp macro="" textlink="">
      <xdr:nvSpPr>
        <xdr:cNvPr id="143" name="円/楕円 142"/>
        <xdr:cNvSpPr/>
      </xdr:nvSpPr>
      <xdr:spPr>
        <a:xfrm>
          <a:off x="3746500" y="9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170732</xdr:rowOff>
    </xdr:from>
    <xdr:ext cx="599010" cy="259045"/>
    <xdr:sp macro="" textlink="">
      <xdr:nvSpPr>
        <xdr:cNvPr id="144" name="テキスト ボックス 143"/>
        <xdr:cNvSpPr txBox="1"/>
      </xdr:nvSpPr>
      <xdr:spPr>
        <a:xfrm>
          <a:off x="3497794" y="94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91199</xdr:rowOff>
    </xdr:from>
    <xdr:to>
      <xdr:col>4</xdr:col>
      <xdr:colOff>206375</xdr:colOff>
      <xdr:row>57</xdr:row>
      <xdr:rowOff>21349</xdr:rowOff>
    </xdr:to>
    <xdr:sp macro="" textlink="">
      <xdr:nvSpPr>
        <xdr:cNvPr id="145" name="円/楕円 144"/>
        <xdr:cNvSpPr/>
      </xdr:nvSpPr>
      <xdr:spPr>
        <a:xfrm>
          <a:off x="2857500" y="96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37876</xdr:rowOff>
    </xdr:from>
    <xdr:ext cx="599010" cy="259045"/>
    <xdr:sp macro="" textlink="">
      <xdr:nvSpPr>
        <xdr:cNvPr id="146" name="テキスト ボックス 145"/>
        <xdr:cNvSpPr txBox="1"/>
      </xdr:nvSpPr>
      <xdr:spPr>
        <a:xfrm>
          <a:off x="2608794" y="946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122699</xdr:rowOff>
    </xdr:from>
    <xdr:to>
      <xdr:col>3</xdr:col>
      <xdr:colOff>3175</xdr:colOff>
      <xdr:row>57</xdr:row>
      <xdr:rowOff>52849</xdr:rowOff>
    </xdr:to>
    <xdr:sp macro="" textlink="">
      <xdr:nvSpPr>
        <xdr:cNvPr id="147" name="円/楕円 146"/>
        <xdr:cNvSpPr/>
      </xdr:nvSpPr>
      <xdr:spPr>
        <a:xfrm>
          <a:off x="1968500" y="9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69376</xdr:rowOff>
    </xdr:from>
    <xdr:ext cx="599010" cy="259045"/>
    <xdr:sp macro="" textlink="">
      <xdr:nvSpPr>
        <xdr:cNvPr id="148" name="テキスト ボックス 147"/>
        <xdr:cNvSpPr txBox="1"/>
      </xdr:nvSpPr>
      <xdr:spPr>
        <a:xfrm>
          <a:off x="1719794" y="94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33896</xdr:rowOff>
    </xdr:from>
    <xdr:to>
      <xdr:col>1</xdr:col>
      <xdr:colOff>485775</xdr:colOff>
      <xdr:row>57</xdr:row>
      <xdr:rowOff>135496</xdr:rowOff>
    </xdr:to>
    <xdr:sp macro="" textlink="">
      <xdr:nvSpPr>
        <xdr:cNvPr id="149" name="円/楕円 148"/>
        <xdr:cNvSpPr/>
      </xdr:nvSpPr>
      <xdr:spPr>
        <a:xfrm>
          <a:off x="1079500" y="98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152023</xdr:rowOff>
    </xdr:from>
    <xdr:ext cx="599010" cy="259045"/>
    <xdr:sp macro="" textlink="">
      <xdr:nvSpPr>
        <xdr:cNvPr id="150" name="テキスト ボックス 149"/>
        <xdr:cNvSpPr txBox="1"/>
      </xdr:nvSpPr>
      <xdr:spPr>
        <a:xfrm>
          <a:off x="830794" y="958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50546</xdr:rowOff>
    </xdr:from>
    <xdr:to>
      <xdr:col>6</xdr:col>
      <xdr:colOff>511175</xdr:colOff>
      <xdr:row>78</xdr:row>
      <xdr:rowOff>100724</xdr:rowOff>
    </xdr:to>
    <xdr:cxnSp macro="">
      <xdr:nvCxnSpPr>
        <xdr:cNvPr id="179" name="直線コネクタ 178"/>
        <xdr:cNvCxnSpPr/>
      </xdr:nvCxnSpPr>
      <xdr:spPr>
        <a:xfrm>
          <a:off x="3797300" y="13423646"/>
          <a:ext cx="8382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50546</xdr:rowOff>
    </xdr:from>
    <xdr:to>
      <xdr:col>5</xdr:col>
      <xdr:colOff>358775</xdr:colOff>
      <xdr:row>78</xdr:row>
      <xdr:rowOff>152312</xdr:rowOff>
    </xdr:to>
    <xdr:cxnSp macro="">
      <xdr:nvCxnSpPr>
        <xdr:cNvPr id="182" name="直線コネクタ 181"/>
        <xdr:cNvCxnSpPr/>
      </xdr:nvCxnSpPr>
      <xdr:spPr>
        <a:xfrm flipV="1">
          <a:off x="2908300" y="13423646"/>
          <a:ext cx="8890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106020</xdr:rowOff>
    </xdr:from>
    <xdr:to>
      <xdr:col>4</xdr:col>
      <xdr:colOff>155575</xdr:colOff>
      <xdr:row>78</xdr:row>
      <xdr:rowOff>152312</xdr:rowOff>
    </xdr:to>
    <xdr:cxnSp macro="">
      <xdr:nvCxnSpPr>
        <xdr:cNvPr id="185" name="直線コネクタ 184"/>
        <xdr:cNvCxnSpPr/>
      </xdr:nvCxnSpPr>
      <xdr:spPr>
        <a:xfrm>
          <a:off x="2019300" y="1347912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106020</xdr:rowOff>
    </xdr:from>
    <xdr:to>
      <xdr:col>2</xdr:col>
      <xdr:colOff>638175</xdr:colOff>
      <xdr:row>78</xdr:row>
      <xdr:rowOff>113309</xdr:rowOff>
    </xdr:to>
    <xdr:cxnSp macro="">
      <xdr:nvCxnSpPr>
        <xdr:cNvPr id="188" name="直線コネクタ 187"/>
        <xdr:cNvCxnSpPr/>
      </xdr:nvCxnSpPr>
      <xdr:spPr>
        <a:xfrm flipV="1">
          <a:off x="1130300" y="13479120"/>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49924</xdr:rowOff>
    </xdr:from>
    <xdr:to>
      <xdr:col>6</xdr:col>
      <xdr:colOff>561975</xdr:colOff>
      <xdr:row>78</xdr:row>
      <xdr:rowOff>151524</xdr:rowOff>
    </xdr:to>
    <xdr:sp macro="" textlink="">
      <xdr:nvSpPr>
        <xdr:cNvPr id="198" name="円/楕円 197"/>
        <xdr:cNvSpPr/>
      </xdr:nvSpPr>
      <xdr:spPr>
        <a:xfrm>
          <a:off x="45847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136301</xdr:rowOff>
    </xdr:from>
    <xdr:ext cx="469744" cy="259045"/>
    <xdr:sp macro="" textlink="">
      <xdr:nvSpPr>
        <xdr:cNvPr id="199" name="維持補修費該当値テキスト"/>
        <xdr:cNvSpPr txBox="1"/>
      </xdr:nvSpPr>
      <xdr:spPr>
        <a:xfrm>
          <a:off x="4686300" y="133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171196</xdr:rowOff>
    </xdr:from>
    <xdr:to>
      <xdr:col>5</xdr:col>
      <xdr:colOff>409575</xdr:colOff>
      <xdr:row>78</xdr:row>
      <xdr:rowOff>101346</xdr:rowOff>
    </xdr:to>
    <xdr:sp macro="" textlink="">
      <xdr:nvSpPr>
        <xdr:cNvPr id="200" name="円/楕円 199"/>
        <xdr:cNvSpPr/>
      </xdr:nvSpPr>
      <xdr:spPr>
        <a:xfrm>
          <a:off x="3746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92473</xdr:rowOff>
    </xdr:from>
    <xdr:ext cx="534377" cy="259045"/>
    <xdr:sp macro="" textlink="">
      <xdr:nvSpPr>
        <xdr:cNvPr id="201" name="テキスト ボックス 200"/>
        <xdr:cNvSpPr txBox="1"/>
      </xdr:nvSpPr>
      <xdr:spPr>
        <a:xfrm>
          <a:off x="3530111" y="1346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101512</xdr:rowOff>
    </xdr:from>
    <xdr:to>
      <xdr:col>4</xdr:col>
      <xdr:colOff>206375</xdr:colOff>
      <xdr:row>79</xdr:row>
      <xdr:rowOff>31662</xdr:rowOff>
    </xdr:to>
    <xdr:sp macro="" textlink="">
      <xdr:nvSpPr>
        <xdr:cNvPr id="202" name="円/楕円 201"/>
        <xdr:cNvSpPr/>
      </xdr:nvSpPr>
      <xdr:spPr>
        <a:xfrm>
          <a:off x="2857500" y="134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22789</xdr:rowOff>
    </xdr:from>
    <xdr:ext cx="469744" cy="259045"/>
    <xdr:sp macro="" textlink="">
      <xdr:nvSpPr>
        <xdr:cNvPr id="203" name="テキスト ボックス 202"/>
        <xdr:cNvSpPr txBox="1"/>
      </xdr:nvSpPr>
      <xdr:spPr>
        <a:xfrm>
          <a:off x="2673427" y="135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55220</xdr:rowOff>
    </xdr:from>
    <xdr:to>
      <xdr:col>3</xdr:col>
      <xdr:colOff>3175</xdr:colOff>
      <xdr:row>78</xdr:row>
      <xdr:rowOff>156820</xdr:rowOff>
    </xdr:to>
    <xdr:sp macro="" textlink="">
      <xdr:nvSpPr>
        <xdr:cNvPr id="204" name="円/楕円 203"/>
        <xdr:cNvSpPr/>
      </xdr:nvSpPr>
      <xdr:spPr>
        <a:xfrm>
          <a:off x="1968500" y="134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147947</xdr:rowOff>
    </xdr:from>
    <xdr:ext cx="469744" cy="259045"/>
    <xdr:sp macro="" textlink="">
      <xdr:nvSpPr>
        <xdr:cNvPr id="205" name="テキスト ボックス 204"/>
        <xdr:cNvSpPr txBox="1"/>
      </xdr:nvSpPr>
      <xdr:spPr>
        <a:xfrm>
          <a:off x="1784427" y="135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62509</xdr:rowOff>
    </xdr:from>
    <xdr:to>
      <xdr:col>1</xdr:col>
      <xdr:colOff>485775</xdr:colOff>
      <xdr:row>78</xdr:row>
      <xdr:rowOff>164109</xdr:rowOff>
    </xdr:to>
    <xdr:sp macro="" textlink="">
      <xdr:nvSpPr>
        <xdr:cNvPr id="206" name="円/楕円 205"/>
        <xdr:cNvSpPr/>
      </xdr:nvSpPr>
      <xdr:spPr>
        <a:xfrm>
          <a:off x="1079500" y="13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155236</xdr:rowOff>
    </xdr:from>
    <xdr:ext cx="469744" cy="259045"/>
    <xdr:sp macro="" textlink="">
      <xdr:nvSpPr>
        <xdr:cNvPr id="207" name="テキスト ボックス 206"/>
        <xdr:cNvSpPr txBox="1"/>
      </xdr:nvSpPr>
      <xdr:spPr>
        <a:xfrm>
          <a:off x="895427" y="135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135999</xdr:rowOff>
    </xdr:from>
    <xdr:to>
      <xdr:col>6</xdr:col>
      <xdr:colOff>511175</xdr:colOff>
      <xdr:row>98</xdr:row>
      <xdr:rowOff>141540</xdr:rowOff>
    </xdr:to>
    <xdr:cxnSp macro="">
      <xdr:nvCxnSpPr>
        <xdr:cNvPr id="239" name="直線コネクタ 238"/>
        <xdr:cNvCxnSpPr/>
      </xdr:nvCxnSpPr>
      <xdr:spPr>
        <a:xfrm flipV="1">
          <a:off x="3797300" y="16938099"/>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126887</xdr:rowOff>
    </xdr:from>
    <xdr:to>
      <xdr:col>5</xdr:col>
      <xdr:colOff>358775</xdr:colOff>
      <xdr:row>98</xdr:row>
      <xdr:rowOff>141540</xdr:rowOff>
    </xdr:to>
    <xdr:cxnSp macro="">
      <xdr:nvCxnSpPr>
        <xdr:cNvPr id="242" name="直線コネクタ 241"/>
        <xdr:cNvCxnSpPr/>
      </xdr:nvCxnSpPr>
      <xdr:spPr>
        <a:xfrm>
          <a:off x="2908300" y="16928987"/>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126887</xdr:rowOff>
    </xdr:from>
    <xdr:to>
      <xdr:col>4</xdr:col>
      <xdr:colOff>155575</xdr:colOff>
      <xdr:row>98</xdr:row>
      <xdr:rowOff>165162</xdr:rowOff>
    </xdr:to>
    <xdr:cxnSp macro="">
      <xdr:nvCxnSpPr>
        <xdr:cNvPr id="245" name="直線コネクタ 244"/>
        <xdr:cNvCxnSpPr/>
      </xdr:nvCxnSpPr>
      <xdr:spPr>
        <a:xfrm flipV="1">
          <a:off x="2019300" y="16928987"/>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136065</xdr:rowOff>
    </xdr:from>
    <xdr:to>
      <xdr:col>2</xdr:col>
      <xdr:colOff>638175</xdr:colOff>
      <xdr:row>98</xdr:row>
      <xdr:rowOff>165162</xdr:rowOff>
    </xdr:to>
    <xdr:cxnSp macro="">
      <xdr:nvCxnSpPr>
        <xdr:cNvPr id="248" name="直線コネクタ 247"/>
        <xdr:cNvCxnSpPr/>
      </xdr:nvCxnSpPr>
      <xdr:spPr>
        <a:xfrm>
          <a:off x="1130300" y="16938165"/>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85199</xdr:rowOff>
    </xdr:from>
    <xdr:to>
      <xdr:col>6</xdr:col>
      <xdr:colOff>561975</xdr:colOff>
      <xdr:row>99</xdr:row>
      <xdr:rowOff>15349</xdr:rowOff>
    </xdr:to>
    <xdr:sp macro="" textlink="">
      <xdr:nvSpPr>
        <xdr:cNvPr id="258" name="円/楕円 257"/>
        <xdr:cNvSpPr/>
      </xdr:nvSpPr>
      <xdr:spPr>
        <a:xfrm>
          <a:off x="4584700" y="16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63626</xdr:rowOff>
    </xdr:from>
    <xdr:ext cx="534377" cy="259045"/>
    <xdr:sp macro="" textlink="">
      <xdr:nvSpPr>
        <xdr:cNvPr id="259" name="扶助費該当値テキスト"/>
        <xdr:cNvSpPr txBox="1"/>
      </xdr:nvSpPr>
      <xdr:spPr>
        <a:xfrm>
          <a:off x="4686300" y="168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90740</xdr:rowOff>
    </xdr:from>
    <xdr:to>
      <xdr:col>5</xdr:col>
      <xdr:colOff>409575</xdr:colOff>
      <xdr:row>99</xdr:row>
      <xdr:rowOff>20890</xdr:rowOff>
    </xdr:to>
    <xdr:sp macro="" textlink="">
      <xdr:nvSpPr>
        <xdr:cNvPr id="260" name="円/楕円 259"/>
        <xdr:cNvSpPr/>
      </xdr:nvSpPr>
      <xdr:spPr>
        <a:xfrm>
          <a:off x="3746500" y="168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12017</xdr:rowOff>
    </xdr:from>
    <xdr:ext cx="534377" cy="259045"/>
    <xdr:sp macro="" textlink="">
      <xdr:nvSpPr>
        <xdr:cNvPr id="261" name="テキスト ボックス 260"/>
        <xdr:cNvSpPr txBox="1"/>
      </xdr:nvSpPr>
      <xdr:spPr>
        <a:xfrm>
          <a:off x="3530111" y="169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76087</xdr:rowOff>
    </xdr:from>
    <xdr:to>
      <xdr:col>4</xdr:col>
      <xdr:colOff>206375</xdr:colOff>
      <xdr:row>99</xdr:row>
      <xdr:rowOff>6237</xdr:rowOff>
    </xdr:to>
    <xdr:sp macro="" textlink="">
      <xdr:nvSpPr>
        <xdr:cNvPr id="262" name="円/楕円 261"/>
        <xdr:cNvSpPr/>
      </xdr:nvSpPr>
      <xdr:spPr>
        <a:xfrm>
          <a:off x="2857500" y="168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168814</xdr:rowOff>
    </xdr:from>
    <xdr:ext cx="534377" cy="259045"/>
    <xdr:sp macro="" textlink="">
      <xdr:nvSpPr>
        <xdr:cNvPr id="263" name="テキスト ボックス 262"/>
        <xdr:cNvSpPr txBox="1"/>
      </xdr:nvSpPr>
      <xdr:spPr>
        <a:xfrm>
          <a:off x="2641111" y="169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114362</xdr:rowOff>
    </xdr:from>
    <xdr:to>
      <xdr:col>3</xdr:col>
      <xdr:colOff>3175</xdr:colOff>
      <xdr:row>99</xdr:row>
      <xdr:rowOff>44512</xdr:rowOff>
    </xdr:to>
    <xdr:sp macro="" textlink="">
      <xdr:nvSpPr>
        <xdr:cNvPr id="264" name="円/楕円 263"/>
        <xdr:cNvSpPr/>
      </xdr:nvSpPr>
      <xdr:spPr>
        <a:xfrm>
          <a:off x="1968500" y="169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35639</xdr:rowOff>
    </xdr:from>
    <xdr:ext cx="534377" cy="259045"/>
    <xdr:sp macro="" textlink="">
      <xdr:nvSpPr>
        <xdr:cNvPr id="265" name="テキスト ボックス 264"/>
        <xdr:cNvSpPr txBox="1"/>
      </xdr:nvSpPr>
      <xdr:spPr>
        <a:xfrm>
          <a:off x="1752111" y="17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85265</xdr:rowOff>
    </xdr:from>
    <xdr:to>
      <xdr:col>1</xdr:col>
      <xdr:colOff>485775</xdr:colOff>
      <xdr:row>99</xdr:row>
      <xdr:rowOff>15415</xdr:rowOff>
    </xdr:to>
    <xdr:sp macro="" textlink="">
      <xdr:nvSpPr>
        <xdr:cNvPr id="266" name="円/楕円 265"/>
        <xdr:cNvSpPr/>
      </xdr:nvSpPr>
      <xdr:spPr>
        <a:xfrm>
          <a:off x="1079500" y="168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6542</xdr:rowOff>
    </xdr:from>
    <xdr:ext cx="534377" cy="259045"/>
    <xdr:sp macro="" textlink="">
      <xdr:nvSpPr>
        <xdr:cNvPr id="267" name="テキスト ボックス 266"/>
        <xdr:cNvSpPr txBox="1"/>
      </xdr:nvSpPr>
      <xdr:spPr>
        <a:xfrm>
          <a:off x="863111" y="169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132329</xdr:rowOff>
    </xdr:from>
    <xdr:to>
      <xdr:col>15</xdr:col>
      <xdr:colOff>180975</xdr:colOff>
      <xdr:row>36</xdr:row>
      <xdr:rowOff>150748</xdr:rowOff>
    </xdr:to>
    <xdr:cxnSp macro="">
      <xdr:nvCxnSpPr>
        <xdr:cNvPr id="298" name="直線コネクタ 297"/>
        <xdr:cNvCxnSpPr/>
      </xdr:nvCxnSpPr>
      <xdr:spPr>
        <a:xfrm flipV="1">
          <a:off x="9639300" y="6304529"/>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150748</xdr:rowOff>
    </xdr:from>
    <xdr:to>
      <xdr:col>14</xdr:col>
      <xdr:colOff>28575</xdr:colOff>
      <xdr:row>37</xdr:row>
      <xdr:rowOff>15322</xdr:rowOff>
    </xdr:to>
    <xdr:cxnSp macro="">
      <xdr:nvCxnSpPr>
        <xdr:cNvPr id="301" name="直線コネクタ 300"/>
        <xdr:cNvCxnSpPr/>
      </xdr:nvCxnSpPr>
      <xdr:spPr>
        <a:xfrm flipV="1">
          <a:off x="8750300" y="6322948"/>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15322</xdr:rowOff>
    </xdr:from>
    <xdr:to>
      <xdr:col>12</xdr:col>
      <xdr:colOff>511175</xdr:colOff>
      <xdr:row>37</xdr:row>
      <xdr:rowOff>57574</xdr:rowOff>
    </xdr:to>
    <xdr:cxnSp macro="">
      <xdr:nvCxnSpPr>
        <xdr:cNvPr id="304" name="直線コネクタ 303"/>
        <xdr:cNvCxnSpPr/>
      </xdr:nvCxnSpPr>
      <xdr:spPr>
        <a:xfrm flipV="1">
          <a:off x="7861300" y="6358972"/>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57574</xdr:rowOff>
    </xdr:from>
    <xdr:to>
      <xdr:col>11</xdr:col>
      <xdr:colOff>307975</xdr:colOff>
      <xdr:row>37</xdr:row>
      <xdr:rowOff>124384</xdr:rowOff>
    </xdr:to>
    <xdr:cxnSp macro="">
      <xdr:nvCxnSpPr>
        <xdr:cNvPr id="307" name="直線コネクタ 306"/>
        <xdr:cNvCxnSpPr/>
      </xdr:nvCxnSpPr>
      <xdr:spPr>
        <a:xfrm flipV="1">
          <a:off x="6972300" y="6401224"/>
          <a:ext cx="889000" cy="6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81529</xdr:rowOff>
    </xdr:from>
    <xdr:to>
      <xdr:col>15</xdr:col>
      <xdr:colOff>231775</xdr:colOff>
      <xdr:row>37</xdr:row>
      <xdr:rowOff>11679</xdr:rowOff>
    </xdr:to>
    <xdr:sp macro="" textlink="">
      <xdr:nvSpPr>
        <xdr:cNvPr id="317" name="円/楕円 316"/>
        <xdr:cNvSpPr/>
      </xdr:nvSpPr>
      <xdr:spPr>
        <a:xfrm>
          <a:off x="10426700" y="62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59956</xdr:rowOff>
    </xdr:from>
    <xdr:ext cx="599010" cy="259045"/>
    <xdr:sp macro="" textlink="">
      <xdr:nvSpPr>
        <xdr:cNvPr id="318" name="補助費等該当値テキスト"/>
        <xdr:cNvSpPr txBox="1"/>
      </xdr:nvSpPr>
      <xdr:spPr>
        <a:xfrm>
          <a:off x="10528300" y="623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99948</xdr:rowOff>
    </xdr:from>
    <xdr:to>
      <xdr:col>14</xdr:col>
      <xdr:colOff>79375</xdr:colOff>
      <xdr:row>37</xdr:row>
      <xdr:rowOff>30098</xdr:rowOff>
    </xdr:to>
    <xdr:sp macro="" textlink="">
      <xdr:nvSpPr>
        <xdr:cNvPr id="319" name="円/楕円 318"/>
        <xdr:cNvSpPr/>
      </xdr:nvSpPr>
      <xdr:spPr>
        <a:xfrm>
          <a:off x="9588500" y="6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21225</xdr:rowOff>
    </xdr:from>
    <xdr:ext cx="599010" cy="259045"/>
    <xdr:sp macro="" textlink="">
      <xdr:nvSpPr>
        <xdr:cNvPr id="320" name="テキスト ボックス 319"/>
        <xdr:cNvSpPr txBox="1"/>
      </xdr:nvSpPr>
      <xdr:spPr>
        <a:xfrm>
          <a:off x="9339794" y="636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135972</xdr:rowOff>
    </xdr:from>
    <xdr:to>
      <xdr:col>12</xdr:col>
      <xdr:colOff>561975</xdr:colOff>
      <xdr:row>37</xdr:row>
      <xdr:rowOff>66122</xdr:rowOff>
    </xdr:to>
    <xdr:sp macro="" textlink="">
      <xdr:nvSpPr>
        <xdr:cNvPr id="321" name="円/楕円 320"/>
        <xdr:cNvSpPr/>
      </xdr:nvSpPr>
      <xdr:spPr>
        <a:xfrm>
          <a:off x="8699500" y="63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57249</xdr:rowOff>
    </xdr:from>
    <xdr:ext cx="599010" cy="259045"/>
    <xdr:sp macro="" textlink="">
      <xdr:nvSpPr>
        <xdr:cNvPr id="322" name="テキスト ボックス 321"/>
        <xdr:cNvSpPr txBox="1"/>
      </xdr:nvSpPr>
      <xdr:spPr>
        <a:xfrm>
          <a:off x="8450794" y="640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6774</xdr:rowOff>
    </xdr:from>
    <xdr:to>
      <xdr:col>11</xdr:col>
      <xdr:colOff>358775</xdr:colOff>
      <xdr:row>37</xdr:row>
      <xdr:rowOff>108374</xdr:rowOff>
    </xdr:to>
    <xdr:sp macro="" textlink="">
      <xdr:nvSpPr>
        <xdr:cNvPr id="323" name="円/楕円 322"/>
        <xdr:cNvSpPr/>
      </xdr:nvSpPr>
      <xdr:spPr>
        <a:xfrm>
          <a:off x="7810500" y="6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99501</xdr:rowOff>
    </xdr:from>
    <xdr:ext cx="599010" cy="259045"/>
    <xdr:sp macro="" textlink="">
      <xdr:nvSpPr>
        <xdr:cNvPr id="324" name="テキスト ボックス 323"/>
        <xdr:cNvSpPr txBox="1"/>
      </xdr:nvSpPr>
      <xdr:spPr>
        <a:xfrm>
          <a:off x="7561794" y="644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73584</xdr:rowOff>
    </xdr:from>
    <xdr:to>
      <xdr:col>10</xdr:col>
      <xdr:colOff>155575</xdr:colOff>
      <xdr:row>38</xdr:row>
      <xdr:rowOff>3734</xdr:rowOff>
    </xdr:to>
    <xdr:sp macro="" textlink="">
      <xdr:nvSpPr>
        <xdr:cNvPr id="325" name="円/楕円 324"/>
        <xdr:cNvSpPr/>
      </xdr:nvSpPr>
      <xdr:spPr>
        <a:xfrm>
          <a:off x="6921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166311</xdr:rowOff>
    </xdr:from>
    <xdr:ext cx="534377" cy="259045"/>
    <xdr:sp macro="" textlink="">
      <xdr:nvSpPr>
        <xdr:cNvPr id="326" name="テキスト ボックス 325"/>
        <xdr:cNvSpPr txBox="1"/>
      </xdr:nvSpPr>
      <xdr:spPr>
        <a:xfrm>
          <a:off x="6705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78943</xdr:rowOff>
    </xdr:from>
    <xdr:to>
      <xdr:col>15</xdr:col>
      <xdr:colOff>180975</xdr:colOff>
      <xdr:row>56</xdr:row>
      <xdr:rowOff>69186</xdr:rowOff>
    </xdr:to>
    <xdr:cxnSp macro="">
      <xdr:nvCxnSpPr>
        <xdr:cNvPr id="355" name="直線コネクタ 354"/>
        <xdr:cNvCxnSpPr/>
      </xdr:nvCxnSpPr>
      <xdr:spPr>
        <a:xfrm flipV="1">
          <a:off x="9639300" y="8822893"/>
          <a:ext cx="838200" cy="8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69186</xdr:rowOff>
    </xdr:from>
    <xdr:to>
      <xdr:col>14</xdr:col>
      <xdr:colOff>28575</xdr:colOff>
      <xdr:row>56</xdr:row>
      <xdr:rowOff>117059</xdr:rowOff>
    </xdr:to>
    <xdr:cxnSp macro="">
      <xdr:nvCxnSpPr>
        <xdr:cNvPr id="358" name="直線コネクタ 357"/>
        <xdr:cNvCxnSpPr/>
      </xdr:nvCxnSpPr>
      <xdr:spPr>
        <a:xfrm flipV="1">
          <a:off x="8750300" y="967038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117059</xdr:rowOff>
    </xdr:from>
    <xdr:to>
      <xdr:col>12</xdr:col>
      <xdr:colOff>511175</xdr:colOff>
      <xdr:row>58</xdr:row>
      <xdr:rowOff>15883</xdr:rowOff>
    </xdr:to>
    <xdr:cxnSp macro="">
      <xdr:nvCxnSpPr>
        <xdr:cNvPr id="361" name="直線コネクタ 360"/>
        <xdr:cNvCxnSpPr/>
      </xdr:nvCxnSpPr>
      <xdr:spPr>
        <a:xfrm flipV="1">
          <a:off x="7861300" y="9718259"/>
          <a:ext cx="889000" cy="24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15883</xdr:rowOff>
    </xdr:from>
    <xdr:to>
      <xdr:col>11</xdr:col>
      <xdr:colOff>307975</xdr:colOff>
      <xdr:row>58</xdr:row>
      <xdr:rowOff>19186</xdr:rowOff>
    </xdr:to>
    <xdr:cxnSp macro="">
      <xdr:nvCxnSpPr>
        <xdr:cNvPr id="364" name="直線コネクタ 363"/>
        <xdr:cNvCxnSpPr/>
      </xdr:nvCxnSpPr>
      <xdr:spPr>
        <a:xfrm flipV="1">
          <a:off x="6972300" y="9959983"/>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28143</xdr:rowOff>
    </xdr:from>
    <xdr:to>
      <xdr:col>15</xdr:col>
      <xdr:colOff>231775</xdr:colOff>
      <xdr:row>51</xdr:row>
      <xdr:rowOff>129743</xdr:rowOff>
    </xdr:to>
    <xdr:sp macro="" textlink="">
      <xdr:nvSpPr>
        <xdr:cNvPr id="374" name="円/楕円 373"/>
        <xdr:cNvSpPr/>
      </xdr:nvSpPr>
      <xdr:spPr>
        <a:xfrm>
          <a:off x="10426700" y="87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114520</xdr:rowOff>
    </xdr:from>
    <xdr:ext cx="690189" cy="259045"/>
    <xdr:sp macro="" textlink="">
      <xdr:nvSpPr>
        <xdr:cNvPr id="375" name="普通建設事業費該当値テキスト"/>
        <xdr:cNvSpPr txBox="1"/>
      </xdr:nvSpPr>
      <xdr:spPr>
        <a:xfrm>
          <a:off x="10528300" y="86870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3,509,466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18386</xdr:rowOff>
    </xdr:from>
    <xdr:to>
      <xdr:col>14</xdr:col>
      <xdr:colOff>79375</xdr:colOff>
      <xdr:row>56</xdr:row>
      <xdr:rowOff>119986</xdr:rowOff>
    </xdr:to>
    <xdr:sp macro="" textlink="">
      <xdr:nvSpPr>
        <xdr:cNvPr id="376" name="円/楕円 375"/>
        <xdr:cNvSpPr/>
      </xdr:nvSpPr>
      <xdr:spPr>
        <a:xfrm>
          <a:off x="9588500" y="96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136513</xdr:rowOff>
    </xdr:from>
    <xdr:ext cx="690189" cy="259045"/>
    <xdr:sp macro="" textlink="">
      <xdr:nvSpPr>
        <xdr:cNvPr id="377" name="テキスト ボックス 376"/>
        <xdr:cNvSpPr txBox="1"/>
      </xdr:nvSpPr>
      <xdr:spPr>
        <a:xfrm>
          <a:off x="9294204" y="9394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1,285,074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66259</xdr:rowOff>
    </xdr:from>
    <xdr:to>
      <xdr:col>12</xdr:col>
      <xdr:colOff>561975</xdr:colOff>
      <xdr:row>56</xdr:row>
      <xdr:rowOff>167859</xdr:rowOff>
    </xdr:to>
    <xdr:sp macro="" textlink="">
      <xdr:nvSpPr>
        <xdr:cNvPr id="378" name="円/楕円 377"/>
        <xdr:cNvSpPr/>
      </xdr:nvSpPr>
      <xdr:spPr>
        <a:xfrm>
          <a:off x="8699500" y="96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55</xdr:row>
      <xdr:rowOff>12936</xdr:rowOff>
    </xdr:from>
    <xdr:ext cx="690189" cy="259045"/>
    <xdr:sp macro="" textlink="">
      <xdr:nvSpPr>
        <xdr:cNvPr id="379" name="テキスト ボックス 378"/>
        <xdr:cNvSpPr txBox="1"/>
      </xdr:nvSpPr>
      <xdr:spPr>
        <a:xfrm>
          <a:off x="8405204" y="9442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136533</xdr:rowOff>
    </xdr:from>
    <xdr:to>
      <xdr:col>11</xdr:col>
      <xdr:colOff>358775</xdr:colOff>
      <xdr:row>58</xdr:row>
      <xdr:rowOff>66683</xdr:rowOff>
    </xdr:to>
    <xdr:sp macro="" textlink="">
      <xdr:nvSpPr>
        <xdr:cNvPr id="380" name="円/楕円 379"/>
        <xdr:cNvSpPr/>
      </xdr:nvSpPr>
      <xdr:spPr>
        <a:xfrm>
          <a:off x="7810500" y="99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83210</xdr:rowOff>
    </xdr:from>
    <xdr:ext cx="599010" cy="259045"/>
    <xdr:sp macro="" textlink="">
      <xdr:nvSpPr>
        <xdr:cNvPr id="381" name="テキスト ボックス 380"/>
        <xdr:cNvSpPr txBox="1"/>
      </xdr:nvSpPr>
      <xdr:spPr>
        <a:xfrm>
          <a:off x="7561794" y="968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139836</xdr:rowOff>
    </xdr:from>
    <xdr:to>
      <xdr:col>10</xdr:col>
      <xdr:colOff>155575</xdr:colOff>
      <xdr:row>58</xdr:row>
      <xdr:rowOff>69986</xdr:rowOff>
    </xdr:to>
    <xdr:sp macro="" textlink="">
      <xdr:nvSpPr>
        <xdr:cNvPr id="382" name="円/楕円 381"/>
        <xdr:cNvSpPr/>
      </xdr:nvSpPr>
      <xdr:spPr>
        <a:xfrm>
          <a:off x="6921500" y="99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86513</xdr:rowOff>
    </xdr:from>
    <xdr:ext cx="599010" cy="259045"/>
    <xdr:sp macro="" textlink="">
      <xdr:nvSpPr>
        <xdr:cNvPr id="383" name="テキスト ボックス 382"/>
        <xdr:cNvSpPr txBox="1"/>
      </xdr:nvSpPr>
      <xdr:spPr>
        <a:xfrm>
          <a:off x="6672794" y="968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110791</xdr:rowOff>
    </xdr:from>
    <xdr:to>
      <xdr:col>15</xdr:col>
      <xdr:colOff>180975</xdr:colOff>
      <xdr:row>78</xdr:row>
      <xdr:rowOff>109330</xdr:rowOff>
    </xdr:to>
    <xdr:cxnSp macro="">
      <xdr:nvCxnSpPr>
        <xdr:cNvPr id="412" name="直線コネクタ 411"/>
        <xdr:cNvCxnSpPr/>
      </xdr:nvCxnSpPr>
      <xdr:spPr>
        <a:xfrm>
          <a:off x="9639300" y="12283741"/>
          <a:ext cx="838200" cy="11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110791</xdr:rowOff>
    </xdr:from>
    <xdr:to>
      <xdr:col>14</xdr:col>
      <xdr:colOff>28575</xdr:colOff>
      <xdr:row>75</xdr:row>
      <xdr:rowOff>26791</xdr:rowOff>
    </xdr:to>
    <xdr:cxnSp macro="">
      <xdr:nvCxnSpPr>
        <xdr:cNvPr id="415" name="直線コネクタ 414"/>
        <xdr:cNvCxnSpPr/>
      </xdr:nvCxnSpPr>
      <xdr:spPr>
        <a:xfrm flipV="1">
          <a:off x="8750300" y="12283741"/>
          <a:ext cx="889000" cy="6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58530</xdr:rowOff>
    </xdr:from>
    <xdr:to>
      <xdr:col>15</xdr:col>
      <xdr:colOff>231775</xdr:colOff>
      <xdr:row>78</xdr:row>
      <xdr:rowOff>160130</xdr:rowOff>
    </xdr:to>
    <xdr:sp macro="" textlink="">
      <xdr:nvSpPr>
        <xdr:cNvPr id="425" name="円/楕円 424"/>
        <xdr:cNvSpPr/>
      </xdr:nvSpPr>
      <xdr:spPr>
        <a:xfrm>
          <a:off x="10426700" y="134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83,913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59991</xdr:rowOff>
    </xdr:from>
    <xdr:to>
      <xdr:col>14</xdr:col>
      <xdr:colOff>79375</xdr:colOff>
      <xdr:row>71</xdr:row>
      <xdr:rowOff>161591</xdr:rowOff>
    </xdr:to>
    <xdr:sp macro="" textlink="">
      <xdr:nvSpPr>
        <xdr:cNvPr id="427" name="円/楕円 426"/>
        <xdr:cNvSpPr/>
      </xdr:nvSpPr>
      <xdr:spPr>
        <a:xfrm>
          <a:off x="9588500" y="122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70</xdr:row>
      <xdr:rowOff>6668</xdr:rowOff>
    </xdr:from>
    <xdr:ext cx="690189" cy="259045"/>
    <xdr:sp macro="" textlink="">
      <xdr:nvSpPr>
        <xdr:cNvPr id="428" name="テキスト ボックス 427"/>
        <xdr:cNvSpPr txBox="1"/>
      </xdr:nvSpPr>
      <xdr:spPr>
        <a:xfrm>
          <a:off x="9294204" y="12008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1,027,763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147441</xdr:rowOff>
    </xdr:from>
    <xdr:to>
      <xdr:col>12</xdr:col>
      <xdr:colOff>561975</xdr:colOff>
      <xdr:row>75</xdr:row>
      <xdr:rowOff>77591</xdr:rowOff>
    </xdr:to>
    <xdr:sp macro="" textlink="">
      <xdr:nvSpPr>
        <xdr:cNvPr id="429" name="円/楕円 428"/>
        <xdr:cNvSpPr/>
      </xdr:nvSpPr>
      <xdr:spPr>
        <a:xfrm>
          <a:off x="8699500" y="128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94118</xdr:rowOff>
    </xdr:from>
    <xdr:ext cx="599010" cy="259045"/>
    <xdr:sp macro="" textlink="">
      <xdr:nvSpPr>
        <xdr:cNvPr id="430" name="テキスト ボックス 429"/>
        <xdr:cNvSpPr txBox="1"/>
      </xdr:nvSpPr>
      <xdr:spPr>
        <a:xfrm>
          <a:off x="8450794" y="1260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110914</xdr:rowOff>
    </xdr:from>
    <xdr:to>
      <xdr:col>15</xdr:col>
      <xdr:colOff>180975</xdr:colOff>
      <xdr:row>98</xdr:row>
      <xdr:rowOff>117864</xdr:rowOff>
    </xdr:to>
    <xdr:cxnSp macro="">
      <xdr:nvCxnSpPr>
        <xdr:cNvPr id="459" name="直線コネクタ 458"/>
        <xdr:cNvCxnSpPr/>
      </xdr:nvCxnSpPr>
      <xdr:spPr>
        <a:xfrm flipV="1">
          <a:off x="9639300" y="15712864"/>
          <a:ext cx="838200" cy="12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156646</xdr:rowOff>
    </xdr:from>
    <xdr:to>
      <xdr:col>14</xdr:col>
      <xdr:colOff>28575</xdr:colOff>
      <xdr:row>98</xdr:row>
      <xdr:rowOff>117864</xdr:rowOff>
    </xdr:to>
    <xdr:cxnSp macro="">
      <xdr:nvCxnSpPr>
        <xdr:cNvPr id="462" name="直線コネクタ 461"/>
        <xdr:cNvCxnSpPr/>
      </xdr:nvCxnSpPr>
      <xdr:spPr>
        <a:xfrm>
          <a:off x="8750300" y="16787296"/>
          <a:ext cx="8890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60114</xdr:rowOff>
    </xdr:from>
    <xdr:to>
      <xdr:col>15</xdr:col>
      <xdr:colOff>231775</xdr:colOff>
      <xdr:row>91</xdr:row>
      <xdr:rowOff>161714</xdr:rowOff>
    </xdr:to>
    <xdr:sp macro="" textlink="">
      <xdr:nvSpPr>
        <xdr:cNvPr id="472" name="円/楕円 471"/>
        <xdr:cNvSpPr/>
      </xdr:nvSpPr>
      <xdr:spPr>
        <a:xfrm>
          <a:off x="10426700" y="15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13141</xdr:rowOff>
    </xdr:from>
    <xdr:ext cx="690189" cy="259045"/>
    <xdr:sp macro="" textlink="">
      <xdr:nvSpPr>
        <xdr:cNvPr id="473" name="普通建設事業費 （ うち更新整備　）該当値テキスト"/>
        <xdr:cNvSpPr txBox="1"/>
      </xdr:nvSpPr>
      <xdr:spPr>
        <a:xfrm>
          <a:off x="10528300" y="15615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3,425,553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67064</xdr:rowOff>
    </xdr:from>
    <xdr:to>
      <xdr:col>14</xdr:col>
      <xdr:colOff>79375</xdr:colOff>
      <xdr:row>98</xdr:row>
      <xdr:rowOff>168664</xdr:rowOff>
    </xdr:to>
    <xdr:sp macro="" textlink="">
      <xdr:nvSpPr>
        <xdr:cNvPr id="474" name="円/楕円 473"/>
        <xdr:cNvSpPr/>
      </xdr:nvSpPr>
      <xdr:spPr>
        <a:xfrm>
          <a:off x="9588500" y="16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13741</xdr:rowOff>
    </xdr:from>
    <xdr:ext cx="599010" cy="259045"/>
    <xdr:sp macro="" textlink="">
      <xdr:nvSpPr>
        <xdr:cNvPr id="475" name="テキスト ボックス 474"/>
        <xdr:cNvSpPr txBox="1"/>
      </xdr:nvSpPr>
      <xdr:spPr>
        <a:xfrm>
          <a:off x="9339794" y="166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105846</xdr:rowOff>
    </xdr:from>
    <xdr:to>
      <xdr:col>12</xdr:col>
      <xdr:colOff>561975</xdr:colOff>
      <xdr:row>98</xdr:row>
      <xdr:rowOff>35996</xdr:rowOff>
    </xdr:to>
    <xdr:sp macro="" textlink="">
      <xdr:nvSpPr>
        <xdr:cNvPr id="476" name="円/楕円 475"/>
        <xdr:cNvSpPr/>
      </xdr:nvSpPr>
      <xdr:spPr>
        <a:xfrm>
          <a:off x="8699500" y="16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52523</xdr:rowOff>
    </xdr:from>
    <xdr:ext cx="599010" cy="259045"/>
    <xdr:sp macro="" textlink="">
      <xdr:nvSpPr>
        <xdr:cNvPr id="477" name="テキスト ボックス 476"/>
        <xdr:cNvSpPr txBox="1"/>
      </xdr:nvSpPr>
      <xdr:spPr>
        <a:xfrm>
          <a:off x="8450794" y="165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117597</xdr:rowOff>
    </xdr:from>
    <xdr:to>
      <xdr:col>23</xdr:col>
      <xdr:colOff>517525</xdr:colOff>
      <xdr:row>77</xdr:row>
      <xdr:rowOff>149310</xdr:rowOff>
    </xdr:to>
    <xdr:cxnSp macro="">
      <xdr:nvCxnSpPr>
        <xdr:cNvPr id="618" name="直線コネクタ 617"/>
        <xdr:cNvCxnSpPr/>
      </xdr:nvCxnSpPr>
      <xdr:spPr>
        <a:xfrm>
          <a:off x="15481300" y="13319247"/>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85971</xdr:rowOff>
    </xdr:from>
    <xdr:to>
      <xdr:col>22</xdr:col>
      <xdr:colOff>365125</xdr:colOff>
      <xdr:row>77</xdr:row>
      <xdr:rowOff>117597</xdr:rowOff>
    </xdr:to>
    <xdr:cxnSp macro="">
      <xdr:nvCxnSpPr>
        <xdr:cNvPr id="621" name="直線コネクタ 620"/>
        <xdr:cNvCxnSpPr/>
      </xdr:nvCxnSpPr>
      <xdr:spPr>
        <a:xfrm>
          <a:off x="14592300" y="13287621"/>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85971</xdr:rowOff>
    </xdr:from>
    <xdr:to>
      <xdr:col>21</xdr:col>
      <xdr:colOff>161925</xdr:colOff>
      <xdr:row>77</xdr:row>
      <xdr:rowOff>102947</xdr:rowOff>
    </xdr:to>
    <xdr:cxnSp macro="">
      <xdr:nvCxnSpPr>
        <xdr:cNvPr id="624" name="直線コネクタ 623"/>
        <xdr:cNvCxnSpPr/>
      </xdr:nvCxnSpPr>
      <xdr:spPr>
        <a:xfrm flipV="1">
          <a:off x="13703300" y="13287621"/>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102947</xdr:rowOff>
    </xdr:from>
    <xdr:to>
      <xdr:col>19</xdr:col>
      <xdr:colOff>644525</xdr:colOff>
      <xdr:row>77</xdr:row>
      <xdr:rowOff>110826</xdr:rowOff>
    </xdr:to>
    <xdr:cxnSp macro="">
      <xdr:nvCxnSpPr>
        <xdr:cNvPr id="627" name="直線コネクタ 626"/>
        <xdr:cNvCxnSpPr/>
      </xdr:nvCxnSpPr>
      <xdr:spPr>
        <a:xfrm flipV="1">
          <a:off x="12814300" y="13304597"/>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98510</xdr:rowOff>
    </xdr:from>
    <xdr:to>
      <xdr:col>23</xdr:col>
      <xdr:colOff>568325</xdr:colOff>
      <xdr:row>78</xdr:row>
      <xdr:rowOff>28660</xdr:rowOff>
    </xdr:to>
    <xdr:sp macro="" textlink="">
      <xdr:nvSpPr>
        <xdr:cNvPr id="637" name="円/楕円 636"/>
        <xdr:cNvSpPr/>
      </xdr:nvSpPr>
      <xdr:spPr>
        <a:xfrm>
          <a:off x="16268700" y="133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121387</xdr:rowOff>
    </xdr:from>
    <xdr:ext cx="599010" cy="259045"/>
    <xdr:sp macro="" textlink="">
      <xdr:nvSpPr>
        <xdr:cNvPr id="638" name="公債費該当値テキスト"/>
        <xdr:cNvSpPr txBox="1"/>
      </xdr:nvSpPr>
      <xdr:spPr>
        <a:xfrm>
          <a:off x="16370300" y="1315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66797</xdr:rowOff>
    </xdr:from>
    <xdr:to>
      <xdr:col>22</xdr:col>
      <xdr:colOff>415925</xdr:colOff>
      <xdr:row>77</xdr:row>
      <xdr:rowOff>168397</xdr:rowOff>
    </xdr:to>
    <xdr:sp macro="" textlink="">
      <xdr:nvSpPr>
        <xdr:cNvPr id="639" name="円/楕円 638"/>
        <xdr:cNvSpPr/>
      </xdr:nvSpPr>
      <xdr:spPr>
        <a:xfrm>
          <a:off x="15430500" y="132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13474</xdr:rowOff>
    </xdr:from>
    <xdr:ext cx="599010" cy="259045"/>
    <xdr:sp macro="" textlink="">
      <xdr:nvSpPr>
        <xdr:cNvPr id="640" name="テキスト ボックス 639"/>
        <xdr:cNvSpPr txBox="1"/>
      </xdr:nvSpPr>
      <xdr:spPr>
        <a:xfrm>
          <a:off x="15181794" y="1304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35171</xdr:rowOff>
    </xdr:from>
    <xdr:to>
      <xdr:col>21</xdr:col>
      <xdr:colOff>212725</xdr:colOff>
      <xdr:row>77</xdr:row>
      <xdr:rowOff>136771</xdr:rowOff>
    </xdr:to>
    <xdr:sp macro="" textlink="">
      <xdr:nvSpPr>
        <xdr:cNvPr id="641" name="円/楕円 640"/>
        <xdr:cNvSpPr/>
      </xdr:nvSpPr>
      <xdr:spPr>
        <a:xfrm>
          <a:off x="14541500" y="132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153298</xdr:rowOff>
    </xdr:from>
    <xdr:ext cx="599010" cy="259045"/>
    <xdr:sp macro="" textlink="">
      <xdr:nvSpPr>
        <xdr:cNvPr id="642" name="テキスト ボックス 641"/>
        <xdr:cNvSpPr txBox="1"/>
      </xdr:nvSpPr>
      <xdr:spPr>
        <a:xfrm>
          <a:off x="14292794" y="1301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52147</xdr:rowOff>
    </xdr:from>
    <xdr:to>
      <xdr:col>20</xdr:col>
      <xdr:colOff>9525</xdr:colOff>
      <xdr:row>77</xdr:row>
      <xdr:rowOff>153747</xdr:rowOff>
    </xdr:to>
    <xdr:sp macro="" textlink="">
      <xdr:nvSpPr>
        <xdr:cNvPr id="643" name="円/楕円 642"/>
        <xdr:cNvSpPr/>
      </xdr:nvSpPr>
      <xdr:spPr>
        <a:xfrm>
          <a:off x="13652500" y="132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170274</xdr:rowOff>
    </xdr:from>
    <xdr:ext cx="599010" cy="259045"/>
    <xdr:sp macro="" textlink="">
      <xdr:nvSpPr>
        <xdr:cNvPr id="644" name="テキスト ボックス 643"/>
        <xdr:cNvSpPr txBox="1"/>
      </xdr:nvSpPr>
      <xdr:spPr>
        <a:xfrm>
          <a:off x="13403794" y="1302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60026</xdr:rowOff>
    </xdr:from>
    <xdr:to>
      <xdr:col>18</xdr:col>
      <xdr:colOff>492125</xdr:colOff>
      <xdr:row>77</xdr:row>
      <xdr:rowOff>161626</xdr:rowOff>
    </xdr:to>
    <xdr:sp macro="" textlink="">
      <xdr:nvSpPr>
        <xdr:cNvPr id="645" name="円/楕円 644"/>
        <xdr:cNvSpPr/>
      </xdr:nvSpPr>
      <xdr:spPr>
        <a:xfrm>
          <a:off x="12763500" y="132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6703</xdr:rowOff>
    </xdr:from>
    <xdr:ext cx="599010" cy="259045"/>
    <xdr:sp macro="" textlink="">
      <xdr:nvSpPr>
        <xdr:cNvPr id="646" name="テキスト ボックス 645"/>
        <xdr:cNvSpPr txBox="1"/>
      </xdr:nvSpPr>
      <xdr:spPr>
        <a:xfrm>
          <a:off x="12514794" y="1303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145779</xdr:rowOff>
    </xdr:from>
    <xdr:to>
      <xdr:col>23</xdr:col>
      <xdr:colOff>517525</xdr:colOff>
      <xdr:row>97</xdr:row>
      <xdr:rowOff>32066</xdr:rowOff>
    </xdr:to>
    <xdr:cxnSp macro="">
      <xdr:nvCxnSpPr>
        <xdr:cNvPr id="673" name="直線コネクタ 672"/>
        <xdr:cNvCxnSpPr/>
      </xdr:nvCxnSpPr>
      <xdr:spPr>
        <a:xfrm>
          <a:off x="15481300" y="16604979"/>
          <a:ext cx="8382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145779</xdr:rowOff>
    </xdr:from>
    <xdr:to>
      <xdr:col>22</xdr:col>
      <xdr:colOff>365125</xdr:colOff>
      <xdr:row>97</xdr:row>
      <xdr:rowOff>72408</xdr:rowOff>
    </xdr:to>
    <xdr:cxnSp macro="">
      <xdr:nvCxnSpPr>
        <xdr:cNvPr id="676" name="直線コネクタ 675"/>
        <xdr:cNvCxnSpPr/>
      </xdr:nvCxnSpPr>
      <xdr:spPr>
        <a:xfrm flipV="1">
          <a:off x="14592300" y="16604979"/>
          <a:ext cx="889000" cy="9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167875</xdr:rowOff>
    </xdr:from>
    <xdr:to>
      <xdr:col>21</xdr:col>
      <xdr:colOff>161925</xdr:colOff>
      <xdr:row>97</xdr:row>
      <xdr:rowOff>72408</xdr:rowOff>
    </xdr:to>
    <xdr:cxnSp macro="">
      <xdr:nvCxnSpPr>
        <xdr:cNvPr id="679" name="直線コネクタ 678"/>
        <xdr:cNvCxnSpPr/>
      </xdr:nvCxnSpPr>
      <xdr:spPr>
        <a:xfrm>
          <a:off x="13703300" y="16627075"/>
          <a:ext cx="889000" cy="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167875</xdr:rowOff>
    </xdr:from>
    <xdr:to>
      <xdr:col>19</xdr:col>
      <xdr:colOff>644525</xdr:colOff>
      <xdr:row>97</xdr:row>
      <xdr:rowOff>102459</xdr:rowOff>
    </xdr:to>
    <xdr:cxnSp macro="">
      <xdr:nvCxnSpPr>
        <xdr:cNvPr id="682" name="直線コネクタ 681"/>
        <xdr:cNvCxnSpPr/>
      </xdr:nvCxnSpPr>
      <xdr:spPr>
        <a:xfrm flipV="1">
          <a:off x="12814300" y="16627075"/>
          <a:ext cx="889000" cy="10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152716</xdr:rowOff>
    </xdr:from>
    <xdr:to>
      <xdr:col>23</xdr:col>
      <xdr:colOff>568325</xdr:colOff>
      <xdr:row>97</xdr:row>
      <xdr:rowOff>82866</xdr:rowOff>
    </xdr:to>
    <xdr:sp macro="" textlink="">
      <xdr:nvSpPr>
        <xdr:cNvPr id="692" name="円/楕円 691"/>
        <xdr:cNvSpPr/>
      </xdr:nvSpPr>
      <xdr:spPr>
        <a:xfrm>
          <a:off x="16268700" y="166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4143</xdr:rowOff>
    </xdr:from>
    <xdr:ext cx="599010" cy="259045"/>
    <xdr:sp macro="" textlink="">
      <xdr:nvSpPr>
        <xdr:cNvPr id="693" name="積立金該当値テキスト"/>
        <xdr:cNvSpPr txBox="1"/>
      </xdr:nvSpPr>
      <xdr:spPr>
        <a:xfrm>
          <a:off x="16370300" y="164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94979</xdr:rowOff>
    </xdr:from>
    <xdr:to>
      <xdr:col>22</xdr:col>
      <xdr:colOff>415925</xdr:colOff>
      <xdr:row>97</xdr:row>
      <xdr:rowOff>25129</xdr:rowOff>
    </xdr:to>
    <xdr:sp macro="" textlink="">
      <xdr:nvSpPr>
        <xdr:cNvPr id="694" name="円/楕円 693"/>
        <xdr:cNvSpPr/>
      </xdr:nvSpPr>
      <xdr:spPr>
        <a:xfrm>
          <a:off x="15430500" y="165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41656</xdr:rowOff>
    </xdr:from>
    <xdr:ext cx="599010" cy="259045"/>
    <xdr:sp macro="" textlink="">
      <xdr:nvSpPr>
        <xdr:cNvPr id="695" name="テキスト ボックス 694"/>
        <xdr:cNvSpPr txBox="1"/>
      </xdr:nvSpPr>
      <xdr:spPr>
        <a:xfrm>
          <a:off x="15181794" y="163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21608</xdr:rowOff>
    </xdr:from>
    <xdr:to>
      <xdr:col>21</xdr:col>
      <xdr:colOff>212725</xdr:colOff>
      <xdr:row>97</xdr:row>
      <xdr:rowOff>123208</xdr:rowOff>
    </xdr:to>
    <xdr:sp macro="" textlink="">
      <xdr:nvSpPr>
        <xdr:cNvPr id="696" name="円/楕円 695"/>
        <xdr:cNvSpPr/>
      </xdr:nvSpPr>
      <xdr:spPr>
        <a:xfrm>
          <a:off x="14541500" y="166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139735</xdr:rowOff>
    </xdr:from>
    <xdr:ext cx="599010" cy="259045"/>
    <xdr:sp macro="" textlink="">
      <xdr:nvSpPr>
        <xdr:cNvPr id="697" name="テキスト ボックス 696"/>
        <xdr:cNvSpPr txBox="1"/>
      </xdr:nvSpPr>
      <xdr:spPr>
        <a:xfrm>
          <a:off x="14292794" y="164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117075</xdr:rowOff>
    </xdr:from>
    <xdr:to>
      <xdr:col>20</xdr:col>
      <xdr:colOff>9525</xdr:colOff>
      <xdr:row>97</xdr:row>
      <xdr:rowOff>47225</xdr:rowOff>
    </xdr:to>
    <xdr:sp macro="" textlink="">
      <xdr:nvSpPr>
        <xdr:cNvPr id="698" name="円/楕円 697"/>
        <xdr:cNvSpPr/>
      </xdr:nvSpPr>
      <xdr:spPr>
        <a:xfrm>
          <a:off x="13652500" y="165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63752</xdr:rowOff>
    </xdr:from>
    <xdr:ext cx="599010" cy="259045"/>
    <xdr:sp macro="" textlink="">
      <xdr:nvSpPr>
        <xdr:cNvPr id="699" name="テキスト ボックス 698"/>
        <xdr:cNvSpPr txBox="1"/>
      </xdr:nvSpPr>
      <xdr:spPr>
        <a:xfrm>
          <a:off x="13403794" y="163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51659</xdr:rowOff>
    </xdr:from>
    <xdr:to>
      <xdr:col>18</xdr:col>
      <xdr:colOff>492125</xdr:colOff>
      <xdr:row>97</xdr:row>
      <xdr:rowOff>153259</xdr:rowOff>
    </xdr:to>
    <xdr:sp macro="" textlink="">
      <xdr:nvSpPr>
        <xdr:cNvPr id="700" name="円/楕円 699"/>
        <xdr:cNvSpPr/>
      </xdr:nvSpPr>
      <xdr:spPr>
        <a:xfrm>
          <a:off x="12763500" y="166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169786</xdr:rowOff>
    </xdr:from>
    <xdr:ext cx="599010" cy="259045"/>
    <xdr:sp macro="" textlink="">
      <xdr:nvSpPr>
        <xdr:cNvPr id="701" name="テキスト ボックス 700"/>
        <xdr:cNvSpPr txBox="1"/>
      </xdr:nvSpPr>
      <xdr:spPr>
        <a:xfrm>
          <a:off x="12514794" y="1645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104884</xdr:rowOff>
    </xdr:from>
    <xdr:to>
      <xdr:col>32</xdr:col>
      <xdr:colOff>187325</xdr:colOff>
      <xdr:row>58</xdr:row>
      <xdr:rowOff>121869</xdr:rowOff>
    </xdr:to>
    <xdr:cxnSp macro="">
      <xdr:nvCxnSpPr>
        <xdr:cNvPr id="785" name="直線コネクタ 784"/>
        <xdr:cNvCxnSpPr/>
      </xdr:nvCxnSpPr>
      <xdr:spPr>
        <a:xfrm flipV="1">
          <a:off x="21323300" y="10048984"/>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121869</xdr:rowOff>
    </xdr:from>
    <xdr:to>
      <xdr:col>31</xdr:col>
      <xdr:colOff>34925</xdr:colOff>
      <xdr:row>58</xdr:row>
      <xdr:rowOff>133573</xdr:rowOff>
    </xdr:to>
    <xdr:cxnSp macro="">
      <xdr:nvCxnSpPr>
        <xdr:cNvPr id="788" name="直線コネクタ 787"/>
        <xdr:cNvCxnSpPr/>
      </xdr:nvCxnSpPr>
      <xdr:spPr>
        <a:xfrm flipV="1">
          <a:off x="20434300" y="10065969"/>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126738</xdr:rowOff>
    </xdr:from>
    <xdr:to>
      <xdr:col>29</xdr:col>
      <xdr:colOff>517525</xdr:colOff>
      <xdr:row>58</xdr:row>
      <xdr:rowOff>133573</xdr:rowOff>
    </xdr:to>
    <xdr:cxnSp macro="">
      <xdr:nvCxnSpPr>
        <xdr:cNvPr id="791" name="直線コネクタ 790"/>
        <xdr:cNvCxnSpPr/>
      </xdr:nvCxnSpPr>
      <xdr:spPr>
        <a:xfrm>
          <a:off x="19545300" y="10070838"/>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113799</xdr:rowOff>
    </xdr:from>
    <xdr:to>
      <xdr:col>28</xdr:col>
      <xdr:colOff>314325</xdr:colOff>
      <xdr:row>58</xdr:row>
      <xdr:rowOff>126738</xdr:rowOff>
    </xdr:to>
    <xdr:cxnSp macro="">
      <xdr:nvCxnSpPr>
        <xdr:cNvPr id="794" name="直線コネクタ 793"/>
        <xdr:cNvCxnSpPr/>
      </xdr:nvCxnSpPr>
      <xdr:spPr>
        <a:xfrm>
          <a:off x="18656300" y="10057899"/>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54084</xdr:rowOff>
    </xdr:from>
    <xdr:to>
      <xdr:col>32</xdr:col>
      <xdr:colOff>238125</xdr:colOff>
      <xdr:row>58</xdr:row>
      <xdr:rowOff>155684</xdr:rowOff>
    </xdr:to>
    <xdr:sp macro="" textlink="">
      <xdr:nvSpPr>
        <xdr:cNvPr id="804" name="円/楕円 803"/>
        <xdr:cNvSpPr/>
      </xdr:nvSpPr>
      <xdr:spPr>
        <a:xfrm>
          <a:off x="221107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140461</xdr:rowOff>
    </xdr:from>
    <xdr:ext cx="469744" cy="259045"/>
    <xdr:sp macro="" textlink="">
      <xdr:nvSpPr>
        <xdr:cNvPr id="805" name="貸付金該当値テキスト"/>
        <xdr:cNvSpPr txBox="1"/>
      </xdr:nvSpPr>
      <xdr:spPr>
        <a:xfrm>
          <a:off x="22212300" y="99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71069</xdr:rowOff>
    </xdr:from>
    <xdr:to>
      <xdr:col>31</xdr:col>
      <xdr:colOff>85725</xdr:colOff>
      <xdr:row>59</xdr:row>
      <xdr:rowOff>1219</xdr:rowOff>
    </xdr:to>
    <xdr:sp macro="" textlink="">
      <xdr:nvSpPr>
        <xdr:cNvPr id="806" name="円/楕円 805"/>
        <xdr:cNvSpPr/>
      </xdr:nvSpPr>
      <xdr:spPr>
        <a:xfrm>
          <a:off x="21272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163796</xdr:rowOff>
    </xdr:from>
    <xdr:ext cx="378565" cy="259045"/>
    <xdr:sp macro="" textlink="">
      <xdr:nvSpPr>
        <xdr:cNvPr id="807" name="テキスト ボックス 806"/>
        <xdr:cNvSpPr txBox="1"/>
      </xdr:nvSpPr>
      <xdr:spPr>
        <a:xfrm>
          <a:off x="21134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82773</xdr:rowOff>
    </xdr:from>
    <xdr:to>
      <xdr:col>29</xdr:col>
      <xdr:colOff>568325</xdr:colOff>
      <xdr:row>59</xdr:row>
      <xdr:rowOff>12923</xdr:rowOff>
    </xdr:to>
    <xdr:sp macro="" textlink="">
      <xdr:nvSpPr>
        <xdr:cNvPr id="808" name="円/楕円 807"/>
        <xdr:cNvSpPr/>
      </xdr:nvSpPr>
      <xdr:spPr>
        <a:xfrm>
          <a:off x="20383500" y="10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4050</xdr:rowOff>
    </xdr:from>
    <xdr:ext cx="378565" cy="259045"/>
    <xdr:sp macro="" textlink="">
      <xdr:nvSpPr>
        <xdr:cNvPr id="809" name="テキスト ボックス 808"/>
        <xdr:cNvSpPr txBox="1"/>
      </xdr:nvSpPr>
      <xdr:spPr>
        <a:xfrm>
          <a:off x="20245017" y="101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75938</xdr:rowOff>
    </xdr:from>
    <xdr:to>
      <xdr:col>28</xdr:col>
      <xdr:colOff>365125</xdr:colOff>
      <xdr:row>59</xdr:row>
      <xdr:rowOff>6088</xdr:rowOff>
    </xdr:to>
    <xdr:sp macro="" textlink="">
      <xdr:nvSpPr>
        <xdr:cNvPr id="810" name="円/楕円 809"/>
        <xdr:cNvSpPr/>
      </xdr:nvSpPr>
      <xdr:spPr>
        <a:xfrm>
          <a:off x="19494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168665</xdr:rowOff>
    </xdr:from>
    <xdr:ext cx="378565" cy="259045"/>
    <xdr:sp macro="" textlink="">
      <xdr:nvSpPr>
        <xdr:cNvPr id="811" name="テキスト ボックス 810"/>
        <xdr:cNvSpPr txBox="1"/>
      </xdr:nvSpPr>
      <xdr:spPr>
        <a:xfrm>
          <a:off x="19356017" y="1011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62999</xdr:rowOff>
    </xdr:from>
    <xdr:to>
      <xdr:col>27</xdr:col>
      <xdr:colOff>161925</xdr:colOff>
      <xdr:row>58</xdr:row>
      <xdr:rowOff>164599</xdr:rowOff>
    </xdr:to>
    <xdr:sp macro="" textlink="">
      <xdr:nvSpPr>
        <xdr:cNvPr id="812" name="円/楕円 811"/>
        <xdr:cNvSpPr/>
      </xdr:nvSpPr>
      <xdr:spPr>
        <a:xfrm>
          <a:off x="18605500" y="100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155726</xdr:rowOff>
    </xdr:from>
    <xdr:ext cx="469744" cy="259045"/>
    <xdr:sp macro="" textlink="">
      <xdr:nvSpPr>
        <xdr:cNvPr id="813" name="テキスト ボックス 812"/>
        <xdr:cNvSpPr txBox="1"/>
      </xdr:nvSpPr>
      <xdr:spPr>
        <a:xfrm>
          <a:off x="18421427" y="100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155391</xdr:rowOff>
    </xdr:from>
    <xdr:to>
      <xdr:col>32</xdr:col>
      <xdr:colOff>187325</xdr:colOff>
      <xdr:row>76</xdr:row>
      <xdr:rowOff>13956</xdr:rowOff>
    </xdr:to>
    <xdr:cxnSp macro="">
      <xdr:nvCxnSpPr>
        <xdr:cNvPr id="840" name="直線コネクタ 839"/>
        <xdr:cNvCxnSpPr/>
      </xdr:nvCxnSpPr>
      <xdr:spPr>
        <a:xfrm flipV="1">
          <a:off x="21323300" y="13014141"/>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13956</xdr:rowOff>
    </xdr:from>
    <xdr:to>
      <xdr:col>31</xdr:col>
      <xdr:colOff>34925</xdr:colOff>
      <xdr:row>76</xdr:row>
      <xdr:rowOff>30375</xdr:rowOff>
    </xdr:to>
    <xdr:cxnSp macro="">
      <xdr:nvCxnSpPr>
        <xdr:cNvPr id="843" name="直線コネクタ 842"/>
        <xdr:cNvCxnSpPr/>
      </xdr:nvCxnSpPr>
      <xdr:spPr>
        <a:xfrm flipV="1">
          <a:off x="20434300" y="13044156"/>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5485</xdr:rowOff>
    </xdr:from>
    <xdr:to>
      <xdr:col>29</xdr:col>
      <xdr:colOff>517525</xdr:colOff>
      <xdr:row>76</xdr:row>
      <xdr:rowOff>30375</xdr:rowOff>
    </xdr:to>
    <xdr:cxnSp macro="">
      <xdr:nvCxnSpPr>
        <xdr:cNvPr id="846" name="直線コネクタ 845"/>
        <xdr:cNvCxnSpPr/>
      </xdr:nvCxnSpPr>
      <xdr:spPr>
        <a:xfrm>
          <a:off x="19545300" y="13035685"/>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5485</xdr:rowOff>
    </xdr:from>
    <xdr:to>
      <xdr:col>28</xdr:col>
      <xdr:colOff>314325</xdr:colOff>
      <xdr:row>76</xdr:row>
      <xdr:rowOff>70036</xdr:rowOff>
    </xdr:to>
    <xdr:cxnSp macro="">
      <xdr:nvCxnSpPr>
        <xdr:cNvPr id="849" name="直線コネクタ 848"/>
        <xdr:cNvCxnSpPr/>
      </xdr:nvCxnSpPr>
      <xdr:spPr>
        <a:xfrm flipV="1">
          <a:off x="18656300" y="13035685"/>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104591</xdr:rowOff>
    </xdr:from>
    <xdr:to>
      <xdr:col>32</xdr:col>
      <xdr:colOff>238125</xdr:colOff>
      <xdr:row>76</xdr:row>
      <xdr:rowOff>34742</xdr:rowOff>
    </xdr:to>
    <xdr:sp macro="" textlink="">
      <xdr:nvSpPr>
        <xdr:cNvPr id="859" name="円/楕円 858"/>
        <xdr:cNvSpPr/>
      </xdr:nvSpPr>
      <xdr:spPr>
        <a:xfrm>
          <a:off x="22110700" y="12963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127468</xdr:rowOff>
    </xdr:from>
    <xdr:ext cx="599010" cy="259045"/>
    <xdr:sp macro="" textlink="">
      <xdr:nvSpPr>
        <xdr:cNvPr id="860" name="繰出金該当値テキスト"/>
        <xdr:cNvSpPr txBox="1"/>
      </xdr:nvSpPr>
      <xdr:spPr>
        <a:xfrm>
          <a:off x="22212300" y="1281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134607</xdr:rowOff>
    </xdr:from>
    <xdr:to>
      <xdr:col>31</xdr:col>
      <xdr:colOff>85725</xdr:colOff>
      <xdr:row>76</xdr:row>
      <xdr:rowOff>64756</xdr:rowOff>
    </xdr:to>
    <xdr:sp macro="" textlink="">
      <xdr:nvSpPr>
        <xdr:cNvPr id="861" name="円/楕円 860"/>
        <xdr:cNvSpPr/>
      </xdr:nvSpPr>
      <xdr:spPr>
        <a:xfrm>
          <a:off x="21272500" y="1299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55883</xdr:rowOff>
    </xdr:from>
    <xdr:ext cx="599010" cy="259045"/>
    <xdr:sp macro="" textlink="">
      <xdr:nvSpPr>
        <xdr:cNvPr id="862" name="テキスト ボックス 861"/>
        <xdr:cNvSpPr txBox="1"/>
      </xdr:nvSpPr>
      <xdr:spPr>
        <a:xfrm>
          <a:off x="21023794" y="13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151025</xdr:rowOff>
    </xdr:from>
    <xdr:to>
      <xdr:col>29</xdr:col>
      <xdr:colOff>568325</xdr:colOff>
      <xdr:row>76</xdr:row>
      <xdr:rowOff>81175</xdr:rowOff>
    </xdr:to>
    <xdr:sp macro="" textlink="">
      <xdr:nvSpPr>
        <xdr:cNvPr id="863" name="円/楕円 862"/>
        <xdr:cNvSpPr/>
      </xdr:nvSpPr>
      <xdr:spPr>
        <a:xfrm>
          <a:off x="20383500" y="13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72302</xdr:rowOff>
    </xdr:from>
    <xdr:ext cx="534377" cy="259045"/>
    <xdr:sp macro="" textlink="">
      <xdr:nvSpPr>
        <xdr:cNvPr id="864" name="テキスト ボックス 863"/>
        <xdr:cNvSpPr txBox="1"/>
      </xdr:nvSpPr>
      <xdr:spPr>
        <a:xfrm>
          <a:off x="20167111" y="131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126134</xdr:rowOff>
    </xdr:from>
    <xdr:to>
      <xdr:col>28</xdr:col>
      <xdr:colOff>365125</xdr:colOff>
      <xdr:row>76</xdr:row>
      <xdr:rowOff>56285</xdr:rowOff>
    </xdr:to>
    <xdr:sp macro="" textlink="">
      <xdr:nvSpPr>
        <xdr:cNvPr id="865" name="円/楕円 864"/>
        <xdr:cNvSpPr/>
      </xdr:nvSpPr>
      <xdr:spPr>
        <a:xfrm>
          <a:off x="19494500" y="12984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72811</xdr:rowOff>
    </xdr:from>
    <xdr:ext cx="599010" cy="259045"/>
    <xdr:sp macro="" textlink="">
      <xdr:nvSpPr>
        <xdr:cNvPr id="866" name="テキスト ボックス 865"/>
        <xdr:cNvSpPr txBox="1"/>
      </xdr:nvSpPr>
      <xdr:spPr>
        <a:xfrm>
          <a:off x="19245794" y="1276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19236</xdr:rowOff>
    </xdr:from>
    <xdr:to>
      <xdr:col>27</xdr:col>
      <xdr:colOff>161925</xdr:colOff>
      <xdr:row>76</xdr:row>
      <xdr:rowOff>120836</xdr:rowOff>
    </xdr:to>
    <xdr:sp macro="" textlink="">
      <xdr:nvSpPr>
        <xdr:cNvPr id="867" name="円/楕円 866"/>
        <xdr:cNvSpPr/>
      </xdr:nvSpPr>
      <xdr:spPr>
        <a:xfrm>
          <a:off x="18605500" y="130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111963</xdr:rowOff>
    </xdr:from>
    <xdr:ext cx="534377" cy="259045"/>
    <xdr:sp macro="" textlink="">
      <xdr:nvSpPr>
        <xdr:cNvPr id="868" name="テキスト ボックス 867"/>
        <xdr:cNvSpPr txBox="1"/>
      </xdr:nvSpPr>
      <xdr:spPr>
        <a:xfrm>
          <a:off x="18389111" y="131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人口が少ないことにより、人件費や普通建設事業費の住民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人当たりのコストは類似団体よりも高額となっている。平成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年度にかけて含みつ糖製糖施設近代化事業が行われているため</a:t>
          </a:r>
          <a:r>
            <a:rPr kumimoji="1" lang="ja-JP" altLang="en-US" sz="1100">
              <a:solidFill>
                <a:schemeClr val="dk1"/>
              </a:solidFill>
              <a:effectLst/>
              <a:latin typeface="+mn-lt"/>
              <a:ea typeface="+mn-ea"/>
              <a:cs typeface="+mn-cs"/>
            </a:rPr>
            <a:t>引き続きこのような状況が続くと</a:t>
          </a:r>
          <a:r>
            <a:rPr kumimoji="1" lang="ja-JP" altLang="ja-JP" sz="1100">
              <a:solidFill>
                <a:schemeClr val="dk1"/>
              </a:solidFill>
              <a:effectLst/>
              <a:latin typeface="+mn-lt"/>
              <a:ea typeface="+mn-ea"/>
              <a:cs typeface="+mn-cs"/>
            </a:rPr>
            <a:t>予測する。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169361</xdr:rowOff>
    </xdr:from>
    <xdr:to>
      <xdr:col>6</xdr:col>
      <xdr:colOff>511175</xdr:colOff>
      <xdr:row>35</xdr:row>
      <xdr:rowOff>42507</xdr:rowOff>
    </xdr:to>
    <xdr:cxnSp macro="">
      <xdr:nvCxnSpPr>
        <xdr:cNvPr id="60" name="直線コネクタ 59"/>
        <xdr:cNvCxnSpPr/>
      </xdr:nvCxnSpPr>
      <xdr:spPr>
        <a:xfrm>
          <a:off x="3797300" y="5998661"/>
          <a:ext cx="8382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169361</xdr:rowOff>
    </xdr:from>
    <xdr:to>
      <xdr:col>5</xdr:col>
      <xdr:colOff>358775</xdr:colOff>
      <xdr:row>35</xdr:row>
      <xdr:rowOff>76321</xdr:rowOff>
    </xdr:to>
    <xdr:cxnSp macro="">
      <xdr:nvCxnSpPr>
        <xdr:cNvPr id="63" name="直線コネクタ 62"/>
        <xdr:cNvCxnSpPr/>
      </xdr:nvCxnSpPr>
      <xdr:spPr>
        <a:xfrm flipV="1">
          <a:off x="2908300" y="5998661"/>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76321</xdr:rowOff>
    </xdr:from>
    <xdr:to>
      <xdr:col>4</xdr:col>
      <xdr:colOff>155575</xdr:colOff>
      <xdr:row>35</xdr:row>
      <xdr:rowOff>84684</xdr:rowOff>
    </xdr:to>
    <xdr:cxnSp macro="">
      <xdr:nvCxnSpPr>
        <xdr:cNvPr id="66" name="直線コネクタ 65"/>
        <xdr:cNvCxnSpPr/>
      </xdr:nvCxnSpPr>
      <xdr:spPr>
        <a:xfrm flipV="1">
          <a:off x="2019300" y="6077071"/>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84684</xdr:rowOff>
    </xdr:from>
    <xdr:to>
      <xdr:col>2</xdr:col>
      <xdr:colOff>638175</xdr:colOff>
      <xdr:row>35</xdr:row>
      <xdr:rowOff>88189</xdr:rowOff>
    </xdr:to>
    <xdr:cxnSp macro="">
      <xdr:nvCxnSpPr>
        <xdr:cNvPr id="69" name="直線コネクタ 68"/>
        <xdr:cNvCxnSpPr/>
      </xdr:nvCxnSpPr>
      <xdr:spPr>
        <a:xfrm flipV="1">
          <a:off x="1130300" y="608543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163157</xdr:rowOff>
    </xdr:from>
    <xdr:to>
      <xdr:col>6</xdr:col>
      <xdr:colOff>561975</xdr:colOff>
      <xdr:row>35</xdr:row>
      <xdr:rowOff>93307</xdr:rowOff>
    </xdr:to>
    <xdr:sp macro="" textlink="">
      <xdr:nvSpPr>
        <xdr:cNvPr id="79" name="円/楕円 78"/>
        <xdr:cNvSpPr/>
      </xdr:nvSpPr>
      <xdr:spPr>
        <a:xfrm>
          <a:off x="4584700" y="59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14584</xdr:rowOff>
    </xdr:from>
    <xdr:ext cx="534377" cy="259045"/>
    <xdr:sp macro="" textlink="">
      <xdr:nvSpPr>
        <xdr:cNvPr id="80" name="議会費該当値テキスト"/>
        <xdr:cNvSpPr txBox="1"/>
      </xdr:nvSpPr>
      <xdr:spPr>
        <a:xfrm>
          <a:off x="4686300" y="58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118561</xdr:rowOff>
    </xdr:from>
    <xdr:to>
      <xdr:col>5</xdr:col>
      <xdr:colOff>409575</xdr:colOff>
      <xdr:row>35</xdr:row>
      <xdr:rowOff>48711</xdr:rowOff>
    </xdr:to>
    <xdr:sp macro="" textlink="">
      <xdr:nvSpPr>
        <xdr:cNvPr id="81" name="円/楕円 80"/>
        <xdr:cNvSpPr/>
      </xdr:nvSpPr>
      <xdr:spPr>
        <a:xfrm>
          <a:off x="3746500" y="59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65238</xdr:rowOff>
    </xdr:from>
    <xdr:ext cx="534377" cy="259045"/>
    <xdr:sp macro="" textlink="">
      <xdr:nvSpPr>
        <xdr:cNvPr id="82" name="テキスト ボックス 81"/>
        <xdr:cNvSpPr txBox="1"/>
      </xdr:nvSpPr>
      <xdr:spPr>
        <a:xfrm>
          <a:off x="3530111" y="57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25521</xdr:rowOff>
    </xdr:from>
    <xdr:to>
      <xdr:col>4</xdr:col>
      <xdr:colOff>206375</xdr:colOff>
      <xdr:row>35</xdr:row>
      <xdr:rowOff>127121</xdr:rowOff>
    </xdr:to>
    <xdr:sp macro="" textlink="">
      <xdr:nvSpPr>
        <xdr:cNvPr id="83" name="円/楕円 82"/>
        <xdr:cNvSpPr/>
      </xdr:nvSpPr>
      <xdr:spPr>
        <a:xfrm>
          <a:off x="2857500" y="60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143648</xdr:rowOff>
    </xdr:from>
    <xdr:ext cx="534377" cy="259045"/>
    <xdr:sp macro="" textlink="">
      <xdr:nvSpPr>
        <xdr:cNvPr id="84" name="テキスト ボックス 83"/>
        <xdr:cNvSpPr txBox="1"/>
      </xdr:nvSpPr>
      <xdr:spPr>
        <a:xfrm>
          <a:off x="2641111" y="58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33884</xdr:rowOff>
    </xdr:from>
    <xdr:to>
      <xdr:col>3</xdr:col>
      <xdr:colOff>3175</xdr:colOff>
      <xdr:row>35</xdr:row>
      <xdr:rowOff>135484</xdr:rowOff>
    </xdr:to>
    <xdr:sp macro="" textlink="">
      <xdr:nvSpPr>
        <xdr:cNvPr id="85" name="円/楕円 84"/>
        <xdr:cNvSpPr/>
      </xdr:nvSpPr>
      <xdr:spPr>
        <a:xfrm>
          <a:off x="1968500" y="60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152011</xdr:rowOff>
    </xdr:from>
    <xdr:ext cx="534377" cy="259045"/>
    <xdr:sp macro="" textlink="">
      <xdr:nvSpPr>
        <xdr:cNvPr id="86" name="テキスト ボックス 85"/>
        <xdr:cNvSpPr txBox="1"/>
      </xdr:nvSpPr>
      <xdr:spPr>
        <a:xfrm>
          <a:off x="1752111" y="58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37389</xdr:rowOff>
    </xdr:from>
    <xdr:to>
      <xdr:col>1</xdr:col>
      <xdr:colOff>485775</xdr:colOff>
      <xdr:row>35</xdr:row>
      <xdr:rowOff>138989</xdr:rowOff>
    </xdr:to>
    <xdr:sp macro="" textlink="">
      <xdr:nvSpPr>
        <xdr:cNvPr id="87" name="円/楕円 86"/>
        <xdr:cNvSpPr/>
      </xdr:nvSpPr>
      <xdr:spPr>
        <a:xfrm>
          <a:off x="1079500" y="60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155516</xdr:rowOff>
    </xdr:from>
    <xdr:ext cx="534377" cy="259045"/>
    <xdr:sp macro="" textlink="">
      <xdr:nvSpPr>
        <xdr:cNvPr id="88" name="テキスト ボックス 87"/>
        <xdr:cNvSpPr txBox="1"/>
      </xdr:nvSpPr>
      <xdr:spPr>
        <a:xfrm>
          <a:off x="863111" y="58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112358</xdr:rowOff>
    </xdr:from>
    <xdr:to>
      <xdr:col>6</xdr:col>
      <xdr:colOff>511175</xdr:colOff>
      <xdr:row>56</xdr:row>
      <xdr:rowOff>27944</xdr:rowOff>
    </xdr:to>
    <xdr:cxnSp macro="">
      <xdr:nvCxnSpPr>
        <xdr:cNvPr id="117" name="直線コネクタ 116"/>
        <xdr:cNvCxnSpPr/>
      </xdr:nvCxnSpPr>
      <xdr:spPr>
        <a:xfrm flipV="1">
          <a:off x="3797300" y="9542108"/>
          <a:ext cx="838200" cy="8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159917</xdr:rowOff>
    </xdr:from>
    <xdr:to>
      <xdr:col>5</xdr:col>
      <xdr:colOff>358775</xdr:colOff>
      <xdr:row>56</xdr:row>
      <xdr:rowOff>27944</xdr:rowOff>
    </xdr:to>
    <xdr:cxnSp macro="">
      <xdr:nvCxnSpPr>
        <xdr:cNvPr id="120" name="直線コネクタ 119"/>
        <xdr:cNvCxnSpPr/>
      </xdr:nvCxnSpPr>
      <xdr:spPr>
        <a:xfrm>
          <a:off x="2908300" y="9418217"/>
          <a:ext cx="889000" cy="2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159917</xdr:rowOff>
    </xdr:from>
    <xdr:to>
      <xdr:col>4</xdr:col>
      <xdr:colOff>155575</xdr:colOff>
      <xdr:row>55</xdr:row>
      <xdr:rowOff>170068</xdr:rowOff>
    </xdr:to>
    <xdr:cxnSp macro="">
      <xdr:nvCxnSpPr>
        <xdr:cNvPr id="123" name="直線コネクタ 122"/>
        <xdr:cNvCxnSpPr/>
      </xdr:nvCxnSpPr>
      <xdr:spPr>
        <a:xfrm flipV="1">
          <a:off x="2019300" y="9418217"/>
          <a:ext cx="889000" cy="1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170068</xdr:rowOff>
    </xdr:from>
    <xdr:to>
      <xdr:col>2</xdr:col>
      <xdr:colOff>638175</xdr:colOff>
      <xdr:row>57</xdr:row>
      <xdr:rowOff>63179</xdr:rowOff>
    </xdr:to>
    <xdr:cxnSp macro="">
      <xdr:nvCxnSpPr>
        <xdr:cNvPr id="126" name="直線コネクタ 125"/>
        <xdr:cNvCxnSpPr/>
      </xdr:nvCxnSpPr>
      <xdr:spPr>
        <a:xfrm flipV="1">
          <a:off x="1130300" y="9599818"/>
          <a:ext cx="889000" cy="23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61558</xdr:rowOff>
    </xdr:from>
    <xdr:to>
      <xdr:col>6</xdr:col>
      <xdr:colOff>561975</xdr:colOff>
      <xdr:row>55</xdr:row>
      <xdr:rowOff>163158</xdr:rowOff>
    </xdr:to>
    <xdr:sp macro="" textlink="">
      <xdr:nvSpPr>
        <xdr:cNvPr id="136" name="円/楕円 135"/>
        <xdr:cNvSpPr/>
      </xdr:nvSpPr>
      <xdr:spPr>
        <a:xfrm>
          <a:off x="4584700" y="94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84435</xdr:rowOff>
    </xdr:from>
    <xdr:ext cx="599010" cy="259045"/>
    <xdr:sp macro="" textlink="">
      <xdr:nvSpPr>
        <xdr:cNvPr id="137" name="総務費該当値テキスト"/>
        <xdr:cNvSpPr txBox="1"/>
      </xdr:nvSpPr>
      <xdr:spPr>
        <a:xfrm>
          <a:off x="4686300" y="934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810,882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148594</xdr:rowOff>
    </xdr:from>
    <xdr:to>
      <xdr:col>5</xdr:col>
      <xdr:colOff>409575</xdr:colOff>
      <xdr:row>56</xdr:row>
      <xdr:rowOff>78744</xdr:rowOff>
    </xdr:to>
    <xdr:sp macro="" textlink="">
      <xdr:nvSpPr>
        <xdr:cNvPr id="138" name="円/楕円 137"/>
        <xdr:cNvSpPr/>
      </xdr:nvSpPr>
      <xdr:spPr>
        <a:xfrm>
          <a:off x="3746500" y="957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95271</xdr:rowOff>
    </xdr:from>
    <xdr:ext cx="599010" cy="259045"/>
    <xdr:sp macro="" textlink="">
      <xdr:nvSpPr>
        <xdr:cNvPr id="139" name="テキスト ボックス 138"/>
        <xdr:cNvSpPr txBox="1"/>
      </xdr:nvSpPr>
      <xdr:spPr>
        <a:xfrm>
          <a:off x="3497794" y="935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109117</xdr:rowOff>
    </xdr:from>
    <xdr:to>
      <xdr:col>4</xdr:col>
      <xdr:colOff>206375</xdr:colOff>
      <xdr:row>55</xdr:row>
      <xdr:rowOff>39267</xdr:rowOff>
    </xdr:to>
    <xdr:sp macro="" textlink="">
      <xdr:nvSpPr>
        <xdr:cNvPr id="140" name="円/楕円 139"/>
        <xdr:cNvSpPr/>
      </xdr:nvSpPr>
      <xdr:spPr>
        <a:xfrm>
          <a:off x="2857500" y="9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55794</xdr:rowOff>
    </xdr:from>
    <xdr:ext cx="599010" cy="259045"/>
    <xdr:sp macro="" textlink="">
      <xdr:nvSpPr>
        <xdr:cNvPr id="141" name="テキスト ボックス 140"/>
        <xdr:cNvSpPr txBox="1"/>
      </xdr:nvSpPr>
      <xdr:spPr>
        <a:xfrm>
          <a:off x="2608794" y="914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973,468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119268</xdr:rowOff>
    </xdr:from>
    <xdr:to>
      <xdr:col>3</xdr:col>
      <xdr:colOff>3175</xdr:colOff>
      <xdr:row>56</xdr:row>
      <xdr:rowOff>49418</xdr:rowOff>
    </xdr:to>
    <xdr:sp macro="" textlink="">
      <xdr:nvSpPr>
        <xdr:cNvPr id="142" name="円/楕円 141"/>
        <xdr:cNvSpPr/>
      </xdr:nvSpPr>
      <xdr:spPr>
        <a:xfrm>
          <a:off x="1968500" y="95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65945</xdr:rowOff>
    </xdr:from>
    <xdr:ext cx="599010" cy="259045"/>
    <xdr:sp macro="" textlink="">
      <xdr:nvSpPr>
        <xdr:cNvPr id="143" name="テキスト ボックス 142"/>
        <xdr:cNvSpPr txBox="1"/>
      </xdr:nvSpPr>
      <xdr:spPr>
        <a:xfrm>
          <a:off x="1719794" y="932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12379</xdr:rowOff>
    </xdr:from>
    <xdr:to>
      <xdr:col>1</xdr:col>
      <xdr:colOff>485775</xdr:colOff>
      <xdr:row>57</xdr:row>
      <xdr:rowOff>113979</xdr:rowOff>
    </xdr:to>
    <xdr:sp macro="" textlink="">
      <xdr:nvSpPr>
        <xdr:cNvPr id="144" name="円/楕円 143"/>
        <xdr:cNvSpPr/>
      </xdr:nvSpPr>
      <xdr:spPr>
        <a:xfrm>
          <a:off x="1079500" y="97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130506</xdr:rowOff>
    </xdr:from>
    <xdr:ext cx="599010" cy="259045"/>
    <xdr:sp macro="" textlink="">
      <xdr:nvSpPr>
        <xdr:cNvPr id="145" name="テキスト ボックス 144"/>
        <xdr:cNvSpPr txBox="1"/>
      </xdr:nvSpPr>
      <xdr:spPr>
        <a:xfrm>
          <a:off x="830794" y="956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48537</xdr:rowOff>
    </xdr:from>
    <xdr:to>
      <xdr:col>6</xdr:col>
      <xdr:colOff>511175</xdr:colOff>
      <xdr:row>76</xdr:row>
      <xdr:rowOff>64529</xdr:rowOff>
    </xdr:to>
    <xdr:cxnSp macro="">
      <xdr:nvCxnSpPr>
        <xdr:cNvPr id="172" name="直線コネクタ 171"/>
        <xdr:cNvCxnSpPr/>
      </xdr:nvCxnSpPr>
      <xdr:spPr>
        <a:xfrm flipV="1">
          <a:off x="3797300" y="13078737"/>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64529</xdr:rowOff>
    </xdr:from>
    <xdr:to>
      <xdr:col>5</xdr:col>
      <xdr:colOff>358775</xdr:colOff>
      <xdr:row>76</xdr:row>
      <xdr:rowOff>69038</xdr:rowOff>
    </xdr:to>
    <xdr:cxnSp macro="">
      <xdr:nvCxnSpPr>
        <xdr:cNvPr id="175" name="直線コネクタ 174"/>
        <xdr:cNvCxnSpPr/>
      </xdr:nvCxnSpPr>
      <xdr:spPr>
        <a:xfrm flipV="1">
          <a:off x="2908300" y="13094729"/>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67208</xdr:rowOff>
    </xdr:from>
    <xdr:to>
      <xdr:col>4</xdr:col>
      <xdr:colOff>155575</xdr:colOff>
      <xdr:row>76</xdr:row>
      <xdr:rowOff>69038</xdr:rowOff>
    </xdr:to>
    <xdr:cxnSp macro="">
      <xdr:nvCxnSpPr>
        <xdr:cNvPr id="178" name="直線コネクタ 177"/>
        <xdr:cNvCxnSpPr/>
      </xdr:nvCxnSpPr>
      <xdr:spPr>
        <a:xfrm>
          <a:off x="2019300" y="1309740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66221</xdr:rowOff>
    </xdr:from>
    <xdr:to>
      <xdr:col>2</xdr:col>
      <xdr:colOff>638175</xdr:colOff>
      <xdr:row>76</xdr:row>
      <xdr:rowOff>67208</xdr:rowOff>
    </xdr:to>
    <xdr:cxnSp macro="">
      <xdr:nvCxnSpPr>
        <xdr:cNvPr id="181" name="直線コネクタ 180"/>
        <xdr:cNvCxnSpPr/>
      </xdr:nvCxnSpPr>
      <xdr:spPr>
        <a:xfrm>
          <a:off x="1130300" y="13096421"/>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169187</xdr:rowOff>
    </xdr:from>
    <xdr:to>
      <xdr:col>6</xdr:col>
      <xdr:colOff>561975</xdr:colOff>
      <xdr:row>76</xdr:row>
      <xdr:rowOff>99337</xdr:rowOff>
    </xdr:to>
    <xdr:sp macro="" textlink="">
      <xdr:nvSpPr>
        <xdr:cNvPr id="191" name="円/楕円 190"/>
        <xdr:cNvSpPr/>
      </xdr:nvSpPr>
      <xdr:spPr>
        <a:xfrm>
          <a:off x="4584700" y="130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147614</xdr:rowOff>
    </xdr:from>
    <xdr:ext cx="599010" cy="259045"/>
    <xdr:sp macro="" textlink="">
      <xdr:nvSpPr>
        <xdr:cNvPr id="192" name="民生費該当値テキスト"/>
        <xdr:cNvSpPr txBox="1"/>
      </xdr:nvSpPr>
      <xdr:spPr>
        <a:xfrm>
          <a:off x="4686300" y="130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13729</xdr:rowOff>
    </xdr:from>
    <xdr:to>
      <xdr:col>5</xdr:col>
      <xdr:colOff>409575</xdr:colOff>
      <xdr:row>76</xdr:row>
      <xdr:rowOff>115329</xdr:rowOff>
    </xdr:to>
    <xdr:sp macro="" textlink="">
      <xdr:nvSpPr>
        <xdr:cNvPr id="193" name="円/楕円 192"/>
        <xdr:cNvSpPr/>
      </xdr:nvSpPr>
      <xdr:spPr>
        <a:xfrm>
          <a:off x="3746500" y="130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106456</xdr:rowOff>
    </xdr:from>
    <xdr:ext cx="599010" cy="259045"/>
    <xdr:sp macro="" textlink="">
      <xdr:nvSpPr>
        <xdr:cNvPr id="194" name="テキスト ボックス 193"/>
        <xdr:cNvSpPr txBox="1"/>
      </xdr:nvSpPr>
      <xdr:spPr>
        <a:xfrm>
          <a:off x="3497794" y="1313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18238</xdr:rowOff>
    </xdr:from>
    <xdr:to>
      <xdr:col>4</xdr:col>
      <xdr:colOff>206375</xdr:colOff>
      <xdr:row>76</xdr:row>
      <xdr:rowOff>119838</xdr:rowOff>
    </xdr:to>
    <xdr:sp macro="" textlink="">
      <xdr:nvSpPr>
        <xdr:cNvPr id="195" name="円/楕円 194"/>
        <xdr:cNvSpPr/>
      </xdr:nvSpPr>
      <xdr:spPr>
        <a:xfrm>
          <a:off x="2857500" y="130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110965</xdr:rowOff>
    </xdr:from>
    <xdr:ext cx="599010" cy="259045"/>
    <xdr:sp macro="" textlink="">
      <xdr:nvSpPr>
        <xdr:cNvPr id="196" name="テキスト ボックス 195"/>
        <xdr:cNvSpPr txBox="1"/>
      </xdr:nvSpPr>
      <xdr:spPr>
        <a:xfrm>
          <a:off x="2608794" y="131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16408</xdr:rowOff>
    </xdr:from>
    <xdr:to>
      <xdr:col>3</xdr:col>
      <xdr:colOff>3175</xdr:colOff>
      <xdr:row>76</xdr:row>
      <xdr:rowOff>118008</xdr:rowOff>
    </xdr:to>
    <xdr:sp macro="" textlink="">
      <xdr:nvSpPr>
        <xdr:cNvPr id="197" name="円/楕円 196"/>
        <xdr:cNvSpPr/>
      </xdr:nvSpPr>
      <xdr:spPr>
        <a:xfrm>
          <a:off x="1968500" y="13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109135</xdr:rowOff>
    </xdr:from>
    <xdr:ext cx="599010" cy="259045"/>
    <xdr:sp macro="" textlink="">
      <xdr:nvSpPr>
        <xdr:cNvPr id="198" name="テキスト ボックス 197"/>
        <xdr:cNvSpPr txBox="1"/>
      </xdr:nvSpPr>
      <xdr:spPr>
        <a:xfrm>
          <a:off x="1719794" y="1313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15421</xdr:rowOff>
    </xdr:from>
    <xdr:to>
      <xdr:col>1</xdr:col>
      <xdr:colOff>485775</xdr:colOff>
      <xdr:row>76</xdr:row>
      <xdr:rowOff>117021</xdr:rowOff>
    </xdr:to>
    <xdr:sp macro="" textlink="">
      <xdr:nvSpPr>
        <xdr:cNvPr id="199" name="円/楕円 198"/>
        <xdr:cNvSpPr/>
      </xdr:nvSpPr>
      <xdr:spPr>
        <a:xfrm>
          <a:off x="1079500" y="130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108148</xdr:rowOff>
    </xdr:from>
    <xdr:ext cx="599010" cy="259045"/>
    <xdr:sp macro="" textlink="">
      <xdr:nvSpPr>
        <xdr:cNvPr id="200" name="テキスト ボックス 199"/>
        <xdr:cNvSpPr txBox="1"/>
      </xdr:nvSpPr>
      <xdr:spPr>
        <a:xfrm>
          <a:off x="830794" y="131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445</xdr:rowOff>
    </xdr:from>
    <xdr:to>
      <xdr:col>6</xdr:col>
      <xdr:colOff>511175</xdr:colOff>
      <xdr:row>96</xdr:row>
      <xdr:rowOff>53293</xdr:rowOff>
    </xdr:to>
    <xdr:cxnSp macro="">
      <xdr:nvCxnSpPr>
        <xdr:cNvPr id="229" name="直線コネクタ 228"/>
        <xdr:cNvCxnSpPr/>
      </xdr:nvCxnSpPr>
      <xdr:spPr>
        <a:xfrm flipV="1">
          <a:off x="3797300" y="16288195"/>
          <a:ext cx="838200" cy="2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53293</xdr:rowOff>
    </xdr:from>
    <xdr:to>
      <xdr:col>5</xdr:col>
      <xdr:colOff>358775</xdr:colOff>
      <xdr:row>97</xdr:row>
      <xdr:rowOff>36833</xdr:rowOff>
    </xdr:to>
    <xdr:cxnSp macro="">
      <xdr:nvCxnSpPr>
        <xdr:cNvPr id="232" name="直線コネクタ 231"/>
        <xdr:cNvCxnSpPr/>
      </xdr:nvCxnSpPr>
      <xdr:spPr>
        <a:xfrm flipV="1">
          <a:off x="2908300" y="16512493"/>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36833</xdr:rowOff>
    </xdr:from>
    <xdr:to>
      <xdr:col>4</xdr:col>
      <xdr:colOff>155575</xdr:colOff>
      <xdr:row>97</xdr:row>
      <xdr:rowOff>81491</xdr:rowOff>
    </xdr:to>
    <xdr:cxnSp macro="">
      <xdr:nvCxnSpPr>
        <xdr:cNvPr id="235" name="直線コネクタ 234"/>
        <xdr:cNvCxnSpPr/>
      </xdr:nvCxnSpPr>
      <xdr:spPr>
        <a:xfrm flipV="1">
          <a:off x="2019300" y="16667483"/>
          <a:ext cx="8890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77574</xdr:rowOff>
    </xdr:from>
    <xdr:to>
      <xdr:col>2</xdr:col>
      <xdr:colOff>638175</xdr:colOff>
      <xdr:row>97</xdr:row>
      <xdr:rowOff>81491</xdr:rowOff>
    </xdr:to>
    <xdr:cxnSp macro="">
      <xdr:nvCxnSpPr>
        <xdr:cNvPr id="238" name="直線コネクタ 237"/>
        <xdr:cNvCxnSpPr/>
      </xdr:nvCxnSpPr>
      <xdr:spPr>
        <a:xfrm>
          <a:off x="1130300" y="16708224"/>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121095</xdr:rowOff>
    </xdr:from>
    <xdr:to>
      <xdr:col>6</xdr:col>
      <xdr:colOff>561975</xdr:colOff>
      <xdr:row>95</xdr:row>
      <xdr:rowOff>51245</xdr:rowOff>
    </xdr:to>
    <xdr:sp macro="" textlink="">
      <xdr:nvSpPr>
        <xdr:cNvPr id="248" name="円/楕円 247"/>
        <xdr:cNvSpPr/>
      </xdr:nvSpPr>
      <xdr:spPr>
        <a:xfrm>
          <a:off x="4584700" y="162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143972</xdr:rowOff>
    </xdr:from>
    <xdr:ext cx="599010" cy="259045"/>
    <xdr:sp macro="" textlink="">
      <xdr:nvSpPr>
        <xdr:cNvPr id="249" name="衛生費該当値テキスト"/>
        <xdr:cNvSpPr txBox="1"/>
      </xdr:nvSpPr>
      <xdr:spPr>
        <a:xfrm>
          <a:off x="4686300" y="160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2493</xdr:rowOff>
    </xdr:from>
    <xdr:to>
      <xdr:col>5</xdr:col>
      <xdr:colOff>409575</xdr:colOff>
      <xdr:row>96</xdr:row>
      <xdr:rowOff>104093</xdr:rowOff>
    </xdr:to>
    <xdr:sp macro="" textlink="">
      <xdr:nvSpPr>
        <xdr:cNvPr id="250" name="円/楕円 249"/>
        <xdr:cNvSpPr/>
      </xdr:nvSpPr>
      <xdr:spPr>
        <a:xfrm>
          <a:off x="3746500" y="164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120620</xdr:rowOff>
    </xdr:from>
    <xdr:ext cx="599010" cy="259045"/>
    <xdr:sp macro="" textlink="">
      <xdr:nvSpPr>
        <xdr:cNvPr id="251" name="テキスト ボックス 250"/>
        <xdr:cNvSpPr txBox="1"/>
      </xdr:nvSpPr>
      <xdr:spPr>
        <a:xfrm>
          <a:off x="3497794" y="1623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157483</xdr:rowOff>
    </xdr:from>
    <xdr:to>
      <xdr:col>4</xdr:col>
      <xdr:colOff>206375</xdr:colOff>
      <xdr:row>97</xdr:row>
      <xdr:rowOff>87633</xdr:rowOff>
    </xdr:to>
    <xdr:sp macro="" textlink="">
      <xdr:nvSpPr>
        <xdr:cNvPr id="252" name="円/楕円 251"/>
        <xdr:cNvSpPr/>
      </xdr:nvSpPr>
      <xdr:spPr>
        <a:xfrm>
          <a:off x="2857500" y="16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78760</xdr:rowOff>
    </xdr:from>
    <xdr:ext cx="534377" cy="259045"/>
    <xdr:sp macro="" textlink="">
      <xdr:nvSpPr>
        <xdr:cNvPr id="253" name="テキスト ボックス 252"/>
        <xdr:cNvSpPr txBox="1"/>
      </xdr:nvSpPr>
      <xdr:spPr>
        <a:xfrm>
          <a:off x="2641111" y="16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30691</xdr:rowOff>
    </xdr:from>
    <xdr:to>
      <xdr:col>3</xdr:col>
      <xdr:colOff>3175</xdr:colOff>
      <xdr:row>97</xdr:row>
      <xdr:rowOff>132291</xdr:rowOff>
    </xdr:to>
    <xdr:sp macro="" textlink="">
      <xdr:nvSpPr>
        <xdr:cNvPr id="254" name="円/楕円 253"/>
        <xdr:cNvSpPr/>
      </xdr:nvSpPr>
      <xdr:spPr>
        <a:xfrm>
          <a:off x="1968500" y="1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123418</xdr:rowOff>
    </xdr:from>
    <xdr:ext cx="534377" cy="259045"/>
    <xdr:sp macro="" textlink="">
      <xdr:nvSpPr>
        <xdr:cNvPr id="255" name="テキスト ボックス 254"/>
        <xdr:cNvSpPr txBox="1"/>
      </xdr:nvSpPr>
      <xdr:spPr>
        <a:xfrm>
          <a:off x="1752111" y="167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26774</xdr:rowOff>
    </xdr:from>
    <xdr:to>
      <xdr:col>1</xdr:col>
      <xdr:colOff>485775</xdr:colOff>
      <xdr:row>97</xdr:row>
      <xdr:rowOff>128374</xdr:rowOff>
    </xdr:to>
    <xdr:sp macro="" textlink="">
      <xdr:nvSpPr>
        <xdr:cNvPr id="256" name="円/楕円 255"/>
        <xdr:cNvSpPr/>
      </xdr:nvSpPr>
      <xdr:spPr>
        <a:xfrm>
          <a:off x="1079500" y="166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119501</xdr:rowOff>
    </xdr:from>
    <xdr:ext cx="534377" cy="259045"/>
    <xdr:sp macro="" textlink="">
      <xdr:nvSpPr>
        <xdr:cNvPr id="257" name="テキスト ボックス 256"/>
        <xdr:cNvSpPr txBox="1"/>
      </xdr:nvSpPr>
      <xdr:spPr>
        <a:xfrm>
          <a:off x="863111" y="167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135252</xdr:rowOff>
    </xdr:from>
    <xdr:to>
      <xdr:col>15</xdr:col>
      <xdr:colOff>180975</xdr:colOff>
      <xdr:row>56</xdr:row>
      <xdr:rowOff>63869</xdr:rowOff>
    </xdr:to>
    <xdr:cxnSp macro="">
      <xdr:nvCxnSpPr>
        <xdr:cNvPr id="343" name="直線コネクタ 342"/>
        <xdr:cNvCxnSpPr/>
      </xdr:nvCxnSpPr>
      <xdr:spPr>
        <a:xfrm flipV="1">
          <a:off x="9639300" y="8879202"/>
          <a:ext cx="838200" cy="78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63869</xdr:rowOff>
    </xdr:from>
    <xdr:to>
      <xdr:col>14</xdr:col>
      <xdr:colOff>28575</xdr:colOff>
      <xdr:row>57</xdr:row>
      <xdr:rowOff>100442</xdr:rowOff>
    </xdr:to>
    <xdr:cxnSp macro="">
      <xdr:nvCxnSpPr>
        <xdr:cNvPr id="346" name="直線コネクタ 345"/>
        <xdr:cNvCxnSpPr/>
      </xdr:nvCxnSpPr>
      <xdr:spPr>
        <a:xfrm flipV="1">
          <a:off x="8750300" y="9665069"/>
          <a:ext cx="889000" cy="20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100442</xdr:rowOff>
    </xdr:from>
    <xdr:to>
      <xdr:col>12</xdr:col>
      <xdr:colOff>511175</xdr:colOff>
      <xdr:row>58</xdr:row>
      <xdr:rowOff>29880</xdr:rowOff>
    </xdr:to>
    <xdr:cxnSp macro="">
      <xdr:nvCxnSpPr>
        <xdr:cNvPr id="349" name="直線コネクタ 348"/>
        <xdr:cNvCxnSpPr/>
      </xdr:nvCxnSpPr>
      <xdr:spPr>
        <a:xfrm flipV="1">
          <a:off x="7861300" y="9873092"/>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158266</xdr:rowOff>
    </xdr:from>
    <xdr:to>
      <xdr:col>11</xdr:col>
      <xdr:colOff>307975</xdr:colOff>
      <xdr:row>58</xdr:row>
      <xdr:rowOff>29880</xdr:rowOff>
    </xdr:to>
    <xdr:cxnSp macro="">
      <xdr:nvCxnSpPr>
        <xdr:cNvPr id="352" name="直線コネクタ 351"/>
        <xdr:cNvCxnSpPr/>
      </xdr:nvCxnSpPr>
      <xdr:spPr>
        <a:xfrm>
          <a:off x="6972300" y="9930916"/>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84452</xdr:rowOff>
    </xdr:from>
    <xdr:to>
      <xdr:col>15</xdr:col>
      <xdr:colOff>231775</xdr:colOff>
      <xdr:row>52</xdr:row>
      <xdr:rowOff>14602</xdr:rowOff>
    </xdr:to>
    <xdr:sp macro="" textlink="">
      <xdr:nvSpPr>
        <xdr:cNvPr id="362" name="円/楕円 361"/>
        <xdr:cNvSpPr/>
      </xdr:nvSpPr>
      <xdr:spPr>
        <a:xfrm>
          <a:off x="10426700" y="88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37479</xdr:rowOff>
    </xdr:from>
    <xdr:ext cx="690189" cy="259045"/>
    <xdr:sp macro="" textlink="">
      <xdr:nvSpPr>
        <xdr:cNvPr id="363" name="農林水産業費該当値テキスト"/>
        <xdr:cNvSpPr txBox="1"/>
      </xdr:nvSpPr>
      <xdr:spPr>
        <a:xfrm>
          <a:off x="10528300" y="8781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3,361,673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13069</xdr:rowOff>
    </xdr:from>
    <xdr:to>
      <xdr:col>14</xdr:col>
      <xdr:colOff>79375</xdr:colOff>
      <xdr:row>56</xdr:row>
      <xdr:rowOff>114669</xdr:rowOff>
    </xdr:to>
    <xdr:sp macro="" textlink="">
      <xdr:nvSpPr>
        <xdr:cNvPr id="364" name="円/楕円 363"/>
        <xdr:cNvSpPr/>
      </xdr:nvSpPr>
      <xdr:spPr>
        <a:xfrm>
          <a:off x="9588500" y="96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131196</xdr:rowOff>
    </xdr:from>
    <xdr:ext cx="690189" cy="259045"/>
    <xdr:sp macro="" textlink="">
      <xdr:nvSpPr>
        <xdr:cNvPr id="365" name="テキスト ボックス 364"/>
        <xdr:cNvSpPr txBox="1"/>
      </xdr:nvSpPr>
      <xdr:spPr>
        <a:xfrm>
          <a:off x="9294204" y="938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49642</xdr:rowOff>
    </xdr:from>
    <xdr:to>
      <xdr:col>12</xdr:col>
      <xdr:colOff>561975</xdr:colOff>
      <xdr:row>57</xdr:row>
      <xdr:rowOff>151242</xdr:rowOff>
    </xdr:to>
    <xdr:sp macro="" textlink="">
      <xdr:nvSpPr>
        <xdr:cNvPr id="366" name="円/楕円 365"/>
        <xdr:cNvSpPr/>
      </xdr:nvSpPr>
      <xdr:spPr>
        <a:xfrm>
          <a:off x="8699500" y="98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167769</xdr:rowOff>
    </xdr:from>
    <xdr:ext cx="599010" cy="259045"/>
    <xdr:sp macro="" textlink="">
      <xdr:nvSpPr>
        <xdr:cNvPr id="367" name="テキスト ボックス 366"/>
        <xdr:cNvSpPr txBox="1"/>
      </xdr:nvSpPr>
      <xdr:spPr>
        <a:xfrm>
          <a:off x="8450794" y="95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150530</xdr:rowOff>
    </xdr:from>
    <xdr:to>
      <xdr:col>11</xdr:col>
      <xdr:colOff>358775</xdr:colOff>
      <xdr:row>58</xdr:row>
      <xdr:rowOff>80680</xdr:rowOff>
    </xdr:to>
    <xdr:sp macro="" textlink="">
      <xdr:nvSpPr>
        <xdr:cNvPr id="368" name="円/楕円 367"/>
        <xdr:cNvSpPr/>
      </xdr:nvSpPr>
      <xdr:spPr>
        <a:xfrm>
          <a:off x="7810500" y="99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97207</xdr:rowOff>
    </xdr:from>
    <xdr:ext cx="599010" cy="259045"/>
    <xdr:sp macro="" textlink="">
      <xdr:nvSpPr>
        <xdr:cNvPr id="369" name="テキスト ボックス 368"/>
        <xdr:cNvSpPr txBox="1"/>
      </xdr:nvSpPr>
      <xdr:spPr>
        <a:xfrm>
          <a:off x="7561794" y="969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107466</xdr:rowOff>
    </xdr:from>
    <xdr:to>
      <xdr:col>10</xdr:col>
      <xdr:colOff>155575</xdr:colOff>
      <xdr:row>58</xdr:row>
      <xdr:rowOff>37616</xdr:rowOff>
    </xdr:to>
    <xdr:sp macro="" textlink="">
      <xdr:nvSpPr>
        <xdr:cNvPr id="370" name="円/楕円 369"/>
        <xdr:cNvSpPr/>
      </xdr:nvSpPr>
      <xdr:spPr>
        <a:xfrm>
          <a:off x="6921500" y="98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54143</xdr:rowOff>
    </xdr:from>
    <xdr:ext cx="599010" cy="259045"/>
    <xdr:sp macro="" textlink="">
      <xdr:nvSpPr>
        <xdr:cNvPr id="371" name="テキスト ボックス 370"/>
        <xdr:cNvSpPr txBox="1"/>
      </xdr:nvSpPr>
      <xdr:spPr>
        <a:xfrm>
          <a:off x="6672794" y="965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22375</xdr:rowOff>
    </xdr:from>
    <xdr:to>
      <xdr:col>15</xdr:col>
      <xdr:colOff>180975</xdr:colOff>
      <xdr:row>78</xdr:row>
      <xdr:rowOff>58696</xdr:rowOff>
    </xdr:to>
    <xdr:cxnSp macro="">
      <xdr:nvCxnSpPr>
        <xdr:cNvPr id="400" name="直線コネクタ 399"/>
        <xdr:cNvCxnSpPr/>
      </xdr:nvCxnSpPr>
      <xdr:spPr>
        <a:xfrm>
          <a:off x="9639300" y="13395475"/>
          <a:ext cx="8382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22375</xdr:rowOff>
    </xdr:from>
    <xdr:to>
      <xdr:col>14</xdr:col>
      <xdr:colOff>28575</xdr:colOff>
      <xdr:row>78</xdr:row>
      <xdr:rowOff>32910</xdr:rowOff>
    </xdr:to>
    <xdr:cxnSp macro="">
      <xdr:nvCxnSpPr>
        <xdr:cNvPr id="403" name="直線コネクタ 402"/>
        <xdr:cNvCxnSpPr/>
      </xdr:nvCxnSpPr>
      <xdr:spPr>
        <a:xfrm flipV="1">
          <a:off x="8750300" y="13395475"/>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133241</xdr:rowOff>
    </xdr:from>
    <xdr:to>
      <xdr:col>12</xdr:col>
      <xdr:colOff>511175</xdr:colOff>
      <xdr:row>78</xdr:row>
      <xdr:rowOff>32910</xdr:rowOff>
    </xdr:to>
    <xdr:cxnSp macro="">
      <xdr:nvCxnSpPr>
        <xdr:cNvPr id="406" name="直線コネクタ 405"/>
        <xdr:cNvCxnSpPr/>
      </xdr:nvCxnSpPr>
      <xdr:spPr>
        <a:xfrm>
          <a:off x="7861300" y="13334891"/>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133241</xdr:rowOff>
    </xdr:from>
    <xdr:to>
      <xdr:col>11</xdr:col>
      <xdr:colOff>307975</xdr:colOff>
      <xdr:row>78</xdr:row>
      <xdr:rowOff>117850</xdr:rowOff>
    </xdr:to>
    <xdr:cxnSp macro="">
      <xdr:nvCxnSpPr>
        <xdr:cNvPr id="409" name="直線コネクタ 408"/>
        <xdr:cNvCxnSpPr/>
      </xdr:nvCxnSpPr>
      <xdr:spPr>
        <a:xfrm flipV="1">
          <a:off x="6972300" y="13334891"/>
          <a:ext cx="889000" cy="1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7896</xdr:rowOff>
    </xdr:from>
    <xdr:to>
      <xdr:col>15</xdr:col>
      <xdr:colOff>231775</xdr:colOff>
      <xdr:row>78</xdr:row>
      <xdr:rowOff>109496</xdr:rowOff>
    </xdr:to>
    <xdr:sp macro="" textlink="">
      <xdr:nvSpPr>
        <xdr:cNvPr id="419" name="円/楕円 418"/>
        <xdr:cNvSpPr/>
      </xdr:nvSpPr>
      <xdr:spPr>
        <a:xfrm>
          <a:off x="10426700" y="13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157773</xdr:rowOff>
    </xdr:from>
    <xdr:ext cx="534377" cy="259045"/>
    <xdr:sp macro="" textlink="">
      <xdr:nvSpPr>
        <xdr:cNvPr id="420" name="商工費該当値テキスト"/>
        <xdr:cNvSpPr txBox="1"/>
      </xdr:nvSpPr>
      <xdr:spPr>
        <a:xfrm>
          <a:off x="10528300" y="1335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143025</xdr:rowOff>
    </xdr:from>
    <xdr:to>
      <xdr:col>14</xdr:col>
      <xdr:colOff>79375</xdr:colOff>
      <xdr:row>78</xdr:row>
      <xdr:rowOff>73175</xdr:rowOff>
    </xdr:to>
    <xdr:sp macro="" textlink="">
      <xdr:nvSpPr>
        <xdr:cNvPr id="421" name="円/楕円 420"/>
        <xdr:cNvSpPr/>
      </xdr:nvSpPr>
      <xdr:spPr>
        <a:xfrm>
          <a:off x="9588500" y="133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89702</xdr:rowOff>
    </xdr:from>
    <xdr:ext cx="534377" cy="259045"/>
    <xdr:sp macro="" textlink="">
      <xdr:nvSpPr>
        <xdr:cNvPr id="422" name="テキスト ボックス 421"/>
        <xdr:cNvSpPr txBox="1"/>
      </xdr:nvSpPr>
      <xdr:spPr>
        <a:xfrm>
          <a:off x="9372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153560</xdr:rowOff>
    </xdr:from>
    <xdr:to>
      <xdr:col>12</xdr:col>
      <xdr:colOff>561975</xdr:colOff>
      <xdr:row>78</xdr:row>
      <xdr:rowOff>83710</xdr:rowOff>
    </xdr:to>
    <xdr:sp macro="" textlink="">
      <xdr:nvSpPr>
        <xdr:cNvPr id="423" name="円/楕円 422"/>
        <xdr:cNvSpPr/>
      </xdr:nvSpPr>
      <xdr:spPr>
        <a:xfrm>
          <a:off x="8699500" y="133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100237</xdr:rowOff>
    </xdr:from>
    <xdr:ext cx="534377" cy="259045"/>
    <xdr:sp macro="" textlink="">
      <xdr:nvSpPr>
        <xdr:cNvPr id="424" name="テキスト ボックス 423"/>
        <xdr:cNvSpPr txBox="1"/>
      </xdr:nvSpPr>
      <xdr:spPr>
        <a:xfrm>
          <a:off x="8483111" y="131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82441</xdr:rowOff>
    </xdr:from>
    <xdr:to>
      <xdr:col>11</xdr:col>
      <xdr:colOff>358775</xdr:colOff>
      <xdr:row>78</xdr:row>
      <xdr:rowOff>12591</xdr:rowOff>
    </xdr:to>
    <xdr:sp macro="" textlink="">
      <xdr:nvSpPr>
        <xdr:cNvPr id="425" name="円/楕円 424"/>
        <xdr:cNvSpPr/>
      </xdr:nvSpPr>
      <xdr:spPr>
        <a:xfrm>
          <a:off x="7810500" y="132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29118</xdr:rowOff>
    </xdr:from>
    <xdr:ext cx="534377" cy="259045"/>
    <xdr:sp macro="" textlink="">
      <xdr:nvSpPr>
        <xdr:cNvPr id="426" name="テキスト ボックス 425"/>
        <xdr:cNvSpPr txBox="1"/>
      </xdr:nvSpPr>
      <xdr:spPr>
        <a:xfrm>
          <a:off x="7594111" y="1305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67050</xdr:rowOff>
    </xdr:from>
    <xdr:to>
      <xdr:col>10</xdr:col>
      <xdr:colOff>155575</xdr:colOff>
      <xdr:row>78</xdr:row>
      <xdr:rowOff>168650</xdr:rowOff>
    </xdr:to>
    <xdr:sp macro="" textlink="">
      <xdr:nvSpPr>
        <xdr:cNvPr id="427" name="円/楕円 426"/>
        <xdr:cNvSpPr/>
      </xdr:nvSpPr>
      <xdr:spPr>
        <a:xfrm>
          <a:off x="6921500" y="13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159777</xdr:rowOff>
    </xdr:from>
    <xdr:ext cx="534377" cy="259045"/>
    <xdr:sp macro="" textlink="">
      <xdr:nvSpPr>
        <xdr:cNvPr id="428" name="テキスト ボックス 427"/>
        <xdr:cNvSpPr txBox="1"/>
      </xdr:nvSpPr>
      <xdr:spPr>
        <a:xfrm>
          <a:off x="6705111" y="135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79930</xdr:rowOff>
    </xdr:from>
    <xdr:to>
      <xdr:col>15</xdr:col>
      <xdr:colOff>180975</xdr:colOff>
      <xdr:row>98</xdr:row>
      <xdr:rowOff>96393</xdr:rowOff>
    </xdr:to>
    <xdr:cxnSp macro="">
      <xdr:nvCxnSpPr>
        <xdr:cNvPr id="455" name="直線コネクタ 454"/>
        <xdr:cNvCxnSpPr/>
      </xdr:nvCxnSpPr>
      <xdr:spPr>
        <a:xfrm flipV="1">
          <a:off x="9639300" y="16882030"/>
          <a:ext cx="8382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96393</xdr:rowOff>
    </xdr:from>
    <xdr:to>
      <xdr:col>14</xdr:col>
      <xdr:colOff>28575</xdr:colOff>
      <xdr:row>98</xdr:row>
      <xdr:rowOff>104694</xdr:rowOff>
    </xdr:to>
    <xdr:cxnSp macro="">
      <xdr:nvCxnSpPr>
        <xdr:cNvPr id="458" name="直線コネクタ 457"/>
        <xdr:cNvCxnSpPr/>
      </xdr:nvCxnSpPr>
      <xdr:spPr>
        <a:xfrm flipV="1">
          <a:off x="8750300" y="16898493"/>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104694</xdr:rowOff>
    </xdr:from>
    <xdr:to>
      <xdr:col>12</xdr:col>
      <xdr:colOff>511175</xdr:colOff>
      <xdr:row>98</xdr:row>
      <xdr:rowOff>110534</xdr:rowOff>
    </xdr:to>
    <xdr:cxnSp macro="">
      <xdr:nvCxnSpPr>
        <xdr:cNvPr id="461" name="直線コネクタ 460"/>
        <xdr:cNvCxnSpPr/>
      </xdr:nvCxnSpPr>
      <xdr:spPr>
        <a:xfrm flipV="1">
          <a:off x="7861300" y="16906794"/>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110534</xdr:rowOff>
    </xdr:from>
    <xdr:to>
      <xdr:col>11</xdr:col>
      <xdr:colOff>307975</xdr:colOff>
      <xdr:row>98</xdr:row>
      <xdr:rowOff>110792</xdr:rowOff>
    </xdr:to>
    <xdr:cxnSp macro="">
      <xdr:nvCxnSpPr>
        <xdr:cNvPr id="464" name="直線コネクタ 463"/>
        <xdr:cNvCxnSpPr/>
      </xdr:nvCxnSpPr>
      <xdr:spPr>
        <a:xfrm flipV="1">
          <a:off x="6972300" y="16912634"/>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29130</xdr:rowOff>
    </xdr:from>
    <xdr:to>
      <xdr:col>15</xdr:col>
      <xdr:colOff>231775</xdr:colOff>
      <xdr:row>98</xdr:row>
      <xdr:rowOff>130730</xdr:rowOff>
    </xdr:to>
    <xdr:sp macro="" textlink="">
      <xdr:nvSpPr>
        <xdr:cNvPr id="474" name="円/楕円 473"/>
        <xdr:cNvSpPr/>
      </xdr:nvSpPr>
      <xdr:spPr>
        <a:xfrm>
          <a:off x="10426700" y="168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99010" cy="259045"/>
    <xdr:sp macro="" textlink="">
      <xdr:nvSpPr>
        <xdr:cNvPr id="475" name="土木費該当値テキスト"/>
        <xdr:cNvSpPr txBox="1"/>
      </xdr:nvSpPr>
      <xdr:spPr>
        <a:xfrm>
          <a:off x="10528300" y="168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45593</xdr:rowOff>
    </xdr:from>
    <xdr:to>
      <xdr:col>14</xdr:col>
      <xdr:colOff>79375</xdr:colOff>
      <xdr:row>98</xdr:row>
      <xdr:rowOff>147193</xdr:rowOff>
    </xdr:to>
    <xdr:sp macro="" textlink="">
      <xdr:nvSpPr>
        <xdr:cNvPr id="476" name="円/楕円 475"/>
        <xdr:cNvSpPr/>
      </xdr:nvSpPr>
      <xdr:spPr>
        <a:xfrm>
          <a:off x="9588500" y="16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138320</xdr:rowOff>
    </xdr:from>
    <xdr:ext cx="534377" cy="259045"/>
    <xdr:sp macro="" textlink="">
      <xdr:nvSpPr>
        <xdr:cNvPr id="477" name="テキスト ボックス 476"/>
        <xdr:cNvSpPr txBox="1"/>
      </xdr:nvSpPr>
      <xdr:spPr>
        <a:xfrm>
          <a:off x="9372111" y="169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53894</xdr:rowOff>
    </xdr:from>
    <xdr:to>
      <xdr:col>12</xdr:col>
      <xdr:colOff>561975</xdr:colOff>
      <xdr:row>98</xdr:row>
      <xdr:rowOff>155494</xdr:rowOff>
    </xdr:to>
    <xdr:sp macro="" textlink="">
      <xdr:nvSpPr>
        <xdr:cNvPr id="478" name="円/楕円 477"/>
        <xdr:cNvSpPr/>
      </xdr:nvSpPr>
      <xdr:spPr>
        <a:xfrm>
          <a:off x="8699500" y="168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146621</xdr:rowOff>
    </xdr:from>
    <xdr:ext cx="534377" cy="259045"/>
    <xdr:sp macro="" textlink="">
      <xdr:nvSpPr>
        <xdr:cNvPr id="479" name="テキスト ボックス 478"/>
        <xdr:cNvSpPr txBox="1"/>
      </xdr:nvSpPr>
      <xdr:spPr>
        <a:xfrm>
          <a:off x="8483111" y="169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59734</xdr:rowOff>
    </xdr:from>
    <xdr:to>
      <xdr:col>11</xdr:col>
      <xdr:colOff>358775</xdr:colOff>
      <xdr:row>98</xdr:row>
      <xdr:rowOff>161334</xdr:rowOff>
    </xdr:to>
    <xdr:sp macro="" textlink="">
      <xdr:nvSpPr>
        <xdr:cNvPr id="480" name="円/楕円 479"/>
        <xdr:cNvSpPr/>
      </xdr:nvSpPr>
      <xdr:spPr>
        <a:xfrm>
          <a:off x="7810500" y="16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152461</xdr:rowOff>
    </xdr:from>
    <xdr:ext cx="534377" cy="259045"/>
    <xdr:sp macro="" textlink="">
      <xdr:nvSpPr>
        <xdr:cNvPr id="481" name="テキスト ボックス 480"/>
        <xdr:cNvSpPr txBox="1"/>
      </xdr:nvSpPr>
      <xdr:spPr>
        <a:xfrm>
          <a:off x="7594111" y="169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59992</xdr:rowOff>
    </xdr:from>
    <xdr:to>
      <xdr:col>10</xdr:col>
      <xdr:colOff>155575</xdr:colOff>
      <xdr:row>98</xdr:row>
      <xdr:rowOff>161592</xdr:rowOff>
    </xdr:to>
    <xdr:sp macro="" textlink="">
      <xdr:nvSpPr>
        <xdr:cNvPr id="482" name="円/楕円 481"/>
        <xdr:cNvSpPr/>
      </xdr:nvSpPr>
      <xdr:spPr>
        <a:xfrm>
          <a:off x="6921500" y="168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152719</xdr:rowOff>
    </xdr:from>
    <xdr:ext cx="534377" cy="259045"/>
    <xdr:sp macro="" textlink="">
      <xdr:nvSpPr>
        <xdr:cNvPr id="483" name="テキスト ボックス 482"/>
        <xdr:cNvSpPr txBox="1"/>
      </xdr:nvSpPr>
      <xdr:spPr>
        <a:xfrm>
          <a:off x="6705111" y="169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142070</xdr:rowOff>
    </xdr:from>
    <xdr:to>
      <xdr:col>23</xdr:col>
      <xdr:colOff>517525</xdr:colOff>
      <xdr:row>38</xdr:row>
      <xdr:rowOff>152448</xdr:rowOff>
    </xdr:to>
    <xdr:cxnSp macro="">
      <xdr:nvCxnSpPr>
        <xdr:cNvPr id="512" name="直線コネクタ 511"/>
        <xdr:cNvCxnSpPr/>
      </xdr:nvCxnSpPr>
      <xdr:spPr>
        <a:xfrm>
          <a:off x="15481300" y="6657170"/>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142070</xdr:rowOff>
    </xdr:from>
    <xdr:to>
      <xdr:col>22</xdr:col>
      <xdr:colOff>365125</xdr:colOff>
      <xdr:row>38</xdr:row>
      <xdr:rowOff>155313</xdr:rowOff>
    </xdr:to>
    <xdr:cxnSp macro="">
      <xdr:nvCxnSpPr>
        <xdr:cNvPr id="515" name="直線コネクタ 514"/>
        <xdr:cNvCxnSpPr/>
      </xdr:nvCxnSpPr>
      <xdr:spPr>
        <a:xfrm flipV="1">
          <a:off x="14592300" y="66571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146710</xdr:rowOff>
    </xdr:from>
    <xdr:to>
      <xdr:col>21</xdr:col>
      <xdr:colOff>161925</xdr:colOff>
      <xdr:row>38</xdr:row>
      <xdr:rowOff>155313</xdr:rowOff>
    </xdr:to>
    <xdr:cxnSp macro="">
      <xdr:nvCxnSpPr>
        <xdr:cNvPr id="518" name="直線コネクタ 517"/>
        <xdr:cNvCxnSpPr/>
      </xdr:nvCxnSpPr>
      <xdr:spPr>
        <a:xfrm>
          <a:off x="13703300" y="6661810"/>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41387</xdr:rowOff>
    </xdr:from>
    <xdr:to>
      <xdr:col>19</xdr:col>
      <xdr:colOff>644525</xdr:colOff>
      <xdr:row>38</xdr:row>
      <xdr:rowOff>146710</xdr:rowOff>
    </xdr:to>
    <xdr:cxnSp macro="">
      <xdr:nvCxnSpPr>
        <xdr:cNvPr id="521" name="直線コネクタ 520"/>
        <xdr:cNvCxnSpPr/>
      </xdr:nvCxnSpPr>
      <xdr:spPr>
        <a:xfrm>
          <a:off x="12814300" y="6556487"/>
          <a:ext cx="889000" cy="10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101648</xdr:rowOff>
    </xdr:from>
    <xdr:to>
      <xdr:col>23</xdr:col>
      <xdr:colOff>568325</xdr:colOff>
      <xdr:row>39</xdr:row>
      <xdr:rowOff>31798</xdr:rowOff>
    </xdr:to>
    <xdr:sp macro="" textlink="">
      <xdr:nvSpPr>
        <xdr:cNvPr id="531" name="円/楕円 530"/>
        <xdr:cNvSpPr/>
      </xdr:nvSpPr>
      <xdr:spPr>
        <a:xfrm>
          <a:off x="16268700" y="66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16575</xdr:rowOff>
    </xdr:from>
    <xdr:ext cx="469744" cy="259045"/>
    <xdr:sp macro="" textlink="">
      <xdr:nvSpPr>
        <xdr:cNvPr id="532" name="消防費該当値テキスト"/>
        <xdr:cNvSpPr txBox="1"/>
      </xdr:nvSpPr>
      <xdr:spPr>
        <a:xfrm>
          <a:off x="16370300" y="65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91270</xdr:rowOff>
    </xdr:from>
    <xdr:to>
      <xdr:col>22</xdr:col>
      <xdr:colOff>415925</xdr:colOff>
      <xdr:row>39</xdr:row>
      <xdr:rowOff>21420</xdr:rowOff>
    </xdr:to>
    <xdr:sp macro="" textlink="">
      <xdr:nvSpPr>
        <xdr:cNvPr id="533" name="円/楕円 532"/>
        <xdr:cNvSpPr/>
      </xdr:nvSpPr>
      <xdr:spPr>
        <a:xfrm>
          <a:off x="15430500" y="66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12547</xdr:rowOff>
    </xdr:from>
    <xdr:ext cx="469744" cy="259045"/>
    <xdr:sp macro="" textlink="">
      <xdr:nvSpPr>
        <xdr:cNvPr id="534" name="テキスト ボックス 533"/>
        <xdr:cNvSpPr txBox="1"/>
      </xdr:nvSpPr>
      <xdr:spPr>
        <a:xfrm>
          <a:off x="15246427" y="669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104513</xdr:rowOff>
    </xdr:from>
    <xdr:to>
      <xdr:col>21</xdr:col>
      <xdr:colOff>212725</xdr:colOff>
      <xdr:row>39</xdr:row>
      <xdr:rowOff>34663</xdr:rowOff>
    </xdr:to>
    <xdr:sp macro="" textlink="">
      <xdr:nvSpPr>
        <xdr:cNvPr id="535" name="円/楕円 534"/>
        <xdr:cNvSpPr/>
      </xdr:nvSpPr>
      <xdr:spPr>
        <a:xfrm>
          <a:off x="14541500" y="66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25790</xdr:rowOff>
    </xdr:from>
    <xdr:ext cx="469744" cy="259045"/>
    <xdr:sp macro="" textlink="">
      <xdr:nvSpPr>
        <xdr:cNvPr id="536" name="テキスト ボックス 535"/>
        <xdr:cNvSpPr txBox="1"/>
      </xdr:nvSpPr>
      <xdr:spPr>
        <a:xfrm>
          <a:off x="14357427" y="67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95910</xdr:rowOff>
    </xdr:from>
    <xdr:to>
      <xdr:col>20</xdr:col>
      <xdr:colOff>9525</xdr:colOff>
      <xdr:row>39</xdr:row>
      <xdr:rowOff>26060</xdr:rowOff>
    </xdr:to>
    <xdr:sp macro="" textlink="">
      <xdr:nvSpPr>
        <xdr:cNvPr id="537" name="円/楕円 536"/>
        <xdr:cNvSpPr/>
      </xdr:nvSpPr>
      <xdr:spPr>
        <a:xfrm>
          <a:off x="13652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17187</xdr:rowOff>
    </xdr:from>
    <xdr:ext cx="469744" cy="259045"/>
    <xdr:sp macro="" textlink="">
      <xdr:nvSpPr>
        <xdr:cNvPr id="538" name="テキスト ボックス 537"/>
        <xdr:cNvSpPr txBox="1"/>
      </xdr:nvSpPr>
      <xdr:spPr>
        <a:xfrm>
          <a:off x="13468427" y="67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162037</xdr:rowOff>
    </xdr:from>
    <xdr:to>
      <xdr:col>18</xdr:col>
      <xdr:colOff>492125</xdr:colOff>
      <xdr:row>38</xdr:row>
      <xdr:rowOff>92187</xdr:rowOff>
    </xdr:to>
    <xdr:sp macro="" textlink="">
      <xdr:nvSpPr>
        <xdr:cNvPr id="539" name="円/楕円 538"/>
        <xdr:cNvSpPr/>
      </xdr:nvSpPr>
      <xdr:spPr>
        <a:xfrm>
          <a:off x="12763500" y="6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83314</xdr:rowOff>
    </xdr:from>
    <xdr:ext cx="534377" cy="259045"/>
    <xdr:sp macro="" textlink="">
      <xdr:nvSpPr>
        <xdr:cNvPr id="540" name="テキスト ボックス 539"/>
        <xdr:cNvSpPr txBox="1"/>
      </xdr:nvSpPr>
      <xdr:spPr>
        <a:xfrm>
          <a:off x="12547111" y="65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107590</xdr:rowOff>
    </xdr:from>
    <xdr:to>
      <xdr:col>23</xdr:col>
      <xdr:colOff>517525</xdr:colOff>
      <xdr:row>57</xdr:row>
      <xdr:rowOff>118888</xdr:rowOff>
    </xdr:to>
    <xdr:cxnSp macro="">
      <xdr:nvCxnSpPr>
        <xdr:cNvPr id="569" name="直線コネクタ 568"/>
        <xdr:cNvCxnSpPr/>
      </xdr:nvCxnSpPr>
      <xdr:spPr>
        <a:xfrm flipV="1">
          <a:off x="15481300" y="9880240"/>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2001</xdr:rowOff>
    </xdr:from>
    <xdr:to>
      <xdr:col>22</xdr:col>
      <xdr:colOff>365125</xdr:colOff>
      <xdr:row>57</xdr:row>
      <xdr:rowOff>118888</xdr:rowOff>
    </xdr:to>
    <xdr:cxnSp macro="">
      <xdr:nvCxnSpPr>
        <xdr:cNvPr id="572" name="直線コネクタ 571"/>
        <xdr:cNvCxnSpPr/>
      </xdr:nvCxnSpPr>
      <xdr:spPr>
        <a:xfrm>
          <a:off x="14592300" y="9774651"/>
          <a:ext cx="889000" cy="1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2001</xdr:rowOff>
    </xdr:from>
    <xdr:to>
      <xdr:col>21</xdr:col>
      <xdr:colOff>161925</xdr:colOff>
      <xdr:row>57</xdr:row>
      <xdr:rowOff>154338</xdr:rowOff>
    </xdr:to>
    <xdr:cxnSp macro="">
      <xdr:nvCxnSpPr>
        <xdr:cNvPr id="575" name="直線コネクタ 574"/>
        <xdr:cNvCxnSpPr/>
      </xdr:nvCxnSpPr>
      <xdr:spPr>
        <a:xfrm flipV="1">
          <a:off x="13703300" y="9774651"/>
          <a:ext cx="889000" cy="1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147642</xdr:rowOff>
    </xdr:from>
    <xdr:to>
      <xdr:col>19</xdr:col>
      <xdr:colOff>644525</xdr:colOff>
      <xdr:row>57</xdr:row>
      <xdr:rowOff>154338</xdr:rowOff>
    </xdr:to>
    <xdr:cxnSp macro="">
      <xdr:nvCxnSpPr>
        <xdr:cNvPr id="578" name="直線コネクタ 577"/>
        <xdr:cNvCxnSpPr/>
      </xdr:nvCxnSpPr>
      <xdr:spPr>
        <a:xfrm>
          <a:off x="12814300" y="9920292"/>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56790</xdr:rowOff>
    </xdr:from>
    <xdr:to>
      <xdr:col>23</xdr:col>
      <xdr:colOff>568325</xdr:colOff>
      <xdr:row>57</xdr:row>
      <xdr:rowOff>158390</xdr:rowOff>
    </xdr:to>
    <xdr:sp macro="" textlink="">
      <xdr:nvSpPr>
        <xdr:cNvPr id="588" name="円/楕円 587"/>
        <xdr:cNvSpPr/>
      </xdr:nvSpPr>
      <xdr:spPr>
        <a:xfrm>
          <a:off x="16268700" y="98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79667</xdr:rowOff>
    </xdr:from>
    <xdr:ext cx="599010" cy="259045"/>
    <xdr:sp macro="" textlink="">
      <xdr:nvSpPr>
        <xdr:cNvPr id="589" name="教育費該当値テキスト"/>
        <xdr:cNvSpPr txBox="1"/>
      </xdr:nvSpPr>
      <xdr:spPr>
        <a:xfrm>
          <a:off x="16370300" y="96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68088</xdr:rowOff>
    </xdr:from>
    <xdr:to>
      <xdr:col>22</xdr:col>
      <xdr:colOff>415925</xdr:colOff>
      <xdr:row>57</xdr:row>
      <xdr:rowOff>169688</xdr:rowOff>
    </xdr:to>
    <xdr:sp macro="" textlink="">
      <xdr:nvSpPr>
        <xdr:cNvPr id="590" name="円/楕円 589"/>
        <xdr:cNvSpPr/>
      </xdr:nvSpPr>
      <xdr:spPr>
        <a:xfrm>
          <a:off x="15430500" y="98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14765</xdr:rowOff>
    </xdr:from>
    <xdr:ext cx="599010" cy="259045"/>
    <xdr:sp macro="" textlink="">
      <xdr:nvSpPr>
        <xdr:cNvPr id="591" name="テキスト ボックス 590"/>
        <xdr:cNvSpPr txBox="1"/>
      </xdr:nvSpPr>
      <xdr:spPr>
        <a:xfrm>
          <a:off x="15181794" y="96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122651</xdr:rowOff>
    </xdr:from>
    <xdr:to>
      <xdr:col>21</xdr:col>
      <xdr:colOff>212725</xdr:colOff>
      <xdr:row>57</xdr:row>
      <xdr:rowOff>52801</xdr:rowOff>
    </xdr:to>
    <xdr:sp macro="" textlink="">
      <xdr:nvSpPr>
        <xdr:cNvPr id="592" name="円/楕円 591"/>
        <xdr:cNvSpPr/>
      </xdr:nvSpPr>
      <xdr:spPr>
        <a:xfrm>
          <a:off x="14541500" y="97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69328</xdr:rowOff>
    </xdr:from>
    <xdr:ext cx="599010" cy="259045"/>
    <xdr:sp macro="" textlink="">
      <xdr:nvSpPr>
        <xdr:cNvPr id="593" name="テキスト ボックス 592"/>
        <xdr:cNvSpPr txBox="1"/>
      </xdr:nvSpPr>
      <xdr:spPr>
        <a:xfrm>
          <a:off x="14292794" y="9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103538</xdr:rowOff>
    </xdr:from>
    <xdr:to>
      <xdr:col>20</xdr:col>
      <xdr:colOff>9525</xdr:colOff>
      <xdr:row>58</xdr:row>
      <xdr:rowOff>33688</xdr:rowOff>
    </xdr:to>
    <xdr:sp macro="" textlink="">
      <xdr:nvSpPr>
        <xdr:cNvPr id="594" name="円/楕円 593"/>
        <xdr:cNvSpPr/>
      </xdr:nvSpPr>
      <xdr:spPr>
        <a:xfrm>
          <a:off x="13652500" y="98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24815</xdr:rowOff>
    </xdr:from>
    <xdr:ext cx="599010" cy="259045"/>
    <xdr:sp macro="" textlink="">
      <xdr:nvSpPr>
        <xdr:cNvPr id="595" name="テキスト ボックス 594"/>
        <xdr:cNvSpPr txBox="1"/>
      </xdr:nvSpPr>
      <xdr:spPr>
        <a:xfrm>
          <a:off x="13403794" y="99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96842</xdr:rowOff>
    </xdr:from>
    <xdr:to>
      <xdr:col>18</xdr:col>
      <xdr:colOff>492125</xdr:colOff>
      <xdr:row>58</xdr:row>
      <xdr:rowOff>26992</xdr:rowOff>
    </xdr:to>
    <xdr:sp macro="" textlink="">
      <xdr:nvSpPr>
        <xdr:cNvPr id="596" name="円/楕円 595"/>
        <xdr:cNvSpPr/>
      </xdr:nvSpPr>
      <xdr:spPr>
        <a:xfrm>
          <a:off x="12763500" y="98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43519</xdr:rowOff>
    </xdr:from>
    <xdr:ext cx="599010" cy="259045"/>
    <xdr:sp macro="" textlink="">
      <xdr:nvSpPr>
        <xdr:cNvPr id="597" name="テキスト ボックス 596"/>
        <xdr:cNvSpPr txBox="1"/>
      </xdr:nvSpPr>
      <xdr:spPr>
        <a:xfrm>
          <a:off x="12514794" y="964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117597</xdr:rowOff>
    </xdr:from>
    <xdr:to>
      <xdr:col>23</xdr:col>
      <xdr:colOff>517525</xdr:colOff>
      <xdr:row>97</xdr:row>
      <xdr:rowOff>149310</xdr:rowOff>
    </xdr:to>
    <xdr:cxnSp macro="">
      <xdr:nvCxnSpPr>
        <xdr:cNvPr id="683" name="直線コネクタ 682"/>
        <xdr:cNvCxnSpPr/>
      </xdr:nvCxnSpPr>
      <xdr:spPr>
        <a:xfrm>
          <a:off x="15481300" y="16748247"/>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85971</xdr:rowOff>
    </xdr:from>
    <xdr:to>
      <xdr:col>22</xdr:col>
      <xdr:colOff>365125</xdr:colOff>
      <xdr:row>97</xdr:row>
      <xdr:rowOff>117597</xdr:rowOff>
    </xdr:to>
    <xdr:cxnSp macro="">
      <xdr:nvCxnSpPr>
        <xdr:cNvPr id="686" name="直線コネクタ 685"/>
        <xdr:cNvCxnSpPr/>
      </xdr:nvCxnSpPr>
      <xdr:spPr>
        <a:xfrm>
          <a:off x="14592300" y="16716621"/>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85971</xdr:rowOff>
    </xdr:from>
    <xdr:to>
      <xdr:col>21</xdr:col>
      <xdr:colOff>161925</xdr:colOff>
      <xdr:row>97</xdr:row>
      <xdr:rowOff>102947</xdr:rowOff>
    </xdr:to>
    <xdr:cxnSp macro="">
      <xdr:nvCxnSpPr>
        <xdr:cNvPr id="689" name="直線コネクタ 688"/>
        <xdr:cNvCxnSpPr/>
      </xdr:nvCxnSpPr>
      <xdr:spPr>
        <a:xfrm flipV="1">
          <a:off x="13703300" y="16716621"/>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102947</xdr:rowOff>
    </xdr:from>
    <xdr:to>
      <xdr:col>19</xdr:col>
      <xdr:colOff>644525</xdr:colOff>
      <xdr:row>97</xdr:row>
      <xdr:rowOff>110826</xdr:rowOff>
    </xdr:to>
    <xdr:cxnSp macro="">
      <xdr:nvCxnSpPr>
        <xdr:cNvPr id="692" name="直線コネクタ 691"/>
        <xdr:cNvCxnSpPr/>
      </xdr:nvCxnSpPr>
      <xdr:spPr>
        <a:xfrm flipV="1">
          <a:off x="12814300" y="16733597"/>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98510</xdr:rowOff>
    </xdr:from>
    <xdr:to>
      <xdr:col>23</xdr:col>
      <xdr:colOff>568325</xdr:colOff>
      <xdr:row>98</xdr:row>
      <xdr:rowOff>28660</xdr:rowOff>
    </xdr:to>
    <xdr:sp macro="" textlink="">
      <xdr:nvSpPr>
        <xdr:cNvPr id="702" name="円/楕円 701"/>
        <xdr:cNvSpPr/>
      </xdr:nvSpPr>
      <xdr:spPr>
        <a:xfrm>
          <a:off x="16268700" y="167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121387</xdr:rowOff>
    </xdr:from>
    <xdr:ext cx="599010" cy="259045"/>
    <xdr:sp macro="" textlink="">
      <xdr:nvSpPr>
        <xdr:cNvPr id="703" name="公債費該当値テキスト"/>
        <xdr:cNvSpPr txBox="1"/>
      </xdr:nvSpPr>
      <xdr:spPr>
        <a:xfrm>
          <a:off x="16370300" y="1658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66797</xdr:rowOff>
    </xdr:from>
    <xdr:to>
      <xdr:col>22</xdr:col>
      <xdr:colOff>415925</xdr:colOff>
      <xdr:row>97</xdr:row>
      <xdr:rowOff>168397</xdr:rowOff>
    </xdr:to>
    <xdr:sp macro="" textlink="">
      <xdr:nvSpPr>
        <xdr:cNvPr id="704" name="円/楕円 703"/>
        <xdr:cNvSpPr/>
      </xdr:nvSpPr>
      <xdr:spPr>
        <a:xfrm>
          <a:off x="15430500" y="166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13474</xdr:rowOff>
    </xdr:from>
    <xdr:ext cx="599010" cy="259045"/>
    <xdr:sp macro="" textlink="">
      <xdr:nvSpPr>
        <xdr:cNvPr id="705" name="テキスト ボックス 704"/>
        <xdr:cNvSpPr txBox="1"/>
      </xdr:nvSpPr>
      <xdr:spPr>
        <a:xfrm>
          <a:off x="15181794" y="164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35171</xdr:rowOff>
    </xdr:from>
    <xdr:to>
      <xdr:col>21</xdr:col>
      <xdr:colOff>212725</xdr:colOff>
      <xdr:row>97</xdr:row>
      <xdr:rowOff>136771</xdr:rowOff>
    </xdr:to>
    <xdr:sp macro="" textlink="">
      <xdr:nvSpPr>
        <xdr:cNvPr id="706" name="円/楕円 705"/>
        <xdr:cNvSpPr/>
      </xdr:nvSpPr>
      <xdr:spPr>
        <a:xfrm>
          <a:off x="14541500" y="166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153298</xdr:rowOff>
    </xdr:from>
    <xdr:ext cx="599010" cy="259045"/>
    <xdr:sp macro="" textlink="">
      <xdr:nvSpPr>
        <xdr:cNvPr id="707" name="テキスト ボックス 706"/>
        <xdr:cNvSpPr txBox="1"/>
      </xdr:nvSpPr>
      <xdr:spPr>
        <a:xfrm>
          <a:off x="14292794" y="1644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52147</xdr:rowOff>
    </xdr:from>
    <xdr:to>
      <xdr:col>20</xdr:col>
      <xdr:colOff>9525</xdr:colOff>
      <xdr:row>97</xdr:row>
      <xdr:rowOff>153747</xdr:rowOff>
    </xdr:to>
    <xdr:sp macro="" textlink="">
      <xdr:nvSpPr>
        <xdr:cNvPr id="708" name="円/楕円 707"/>
        <xdr:cNvSpPr/>
      </xdr:nvSpPr>
      <xdr:spPr>
        <a:xfrm>
          <a:off x="13652500" y="166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170274</xdr:rowOff>
    </xdr:from>
    <xdr:ext cx="599010" cy="259045"/>
    <xdr:sp macro="" textlink="">
      <xdr:nvSpPr>
        <xdr:cNvPr id="709" name="テキスト ボックス 708"/>
        <xdr:cNvSpPr txBox="1"/>
      </xdr:nvSpPr>
      <xdr:spPr>
        <a:xfrm>
          <a:off x="13403794" y="164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60026</xdr:rowOff>
    </xdr:from>
    <xdr:to>
      <xdr:col>18</xdr:col>
      <xdr:colOff>492125</xdr:colOff>
      <xdr:row>97</xdr:row>
      <xdr:rowOff>161626</xdr:rowOff>
    </xdr:to>
    <xdr:sp macro="" textlink="">
      <xdr:nvSpPr>
        <xdr:cNvPr id="710" name="円/楕円 709"/>
        <xdr:cNvSpPr/>
      </xdr:nvSpPr>
      <xdr:spPr>
        <a:xfrm>
          <a:off x="12763500" y="166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6703</xdr:rowOff>
    </xdr:from>
    <xdr:ext cx="599010" cy="259045"/>
    <xdr:sp macro="" textlink="">
      <xdr:nvSpPr>
        <xdr:cNvPr id="711" name="テキスト ボックス 710"/>
        <xdr:cNvSpPr txBox="1"/>
      </xdr:nvSpPr>
      <xdr:spPr>
        <a:xfrm>
          <a:off x="12514794" y="1646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年度にかけて含みつ糖製糖施設近代化事業が行われているため農林水産業費が大幅に伸びている。</a:t>
          </a:r>
          <a:r>
            <a:rPr kumimoji="1" lang="ja-JP" altLang="en-US" sz="1100">
              <a:solidFill>
                <a:schemeClr val="dk1"/>
              </a:solidFill>
              <a:effectLst/>
              <a:latin typeface="+mn-lt"/>
              <a:ea typeface="+mn-ea"/>
              <a:cs typeface="+mn-cs"/>
            </a:rPr>
            <a:t>平成２９年度以降も建設工事を予定していることから、引き続きこのような状況が続くと予測される。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実質収支は</a:t>
          </a:r>
          <a:r>
            <a:rPr kumimoji="1" lang="ja-JP" altLang="en-US" sz="1100">
              <a:solidFill>
                <a:schemeClr val="dk1"/>
              </a:solidFill>
              <a:effectLst/>
              <a:latin typeface="+mn-lt"/>
              <a:ea typeface="+mn-ea"/>
              <a:cs typeface="+mn-cs"/>
            </a:rPr>
            <a:t>２カ年続けて減少しており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0.63</a:t>
          </a:r>
          <a:r>
            <a:rPr kumimoji="1" lang="ja-JP" altLang="ja-JP" sz="1100">
              <a:solidFill>
                <a:schemeClr val="dk1"/>
              </a:solidFill>
              <a:effectLst/>
              <a:latin typeface="+mn-lt"/>
              <a:ea typeface="+mn-ea"/>
              <a:cs typeface="+mn-cs"/>
            </a:rPr>
            <a:t>％減となった。財政調整基金については継続的な積立をおこなっており、年々増加している。今後、</a:t>
          </a:r>
          <a:r>
            <a:rPr kumimoji="1" lang="ja-JP" altLang="en-US" sz="1100">
              <a:solidFill>
                <a:schemeClr val="dk1"/>
              </a:solidFill>
              <a:effectLst/>
              <a:latin typeface="+mn-lt"/>
              <a:ea typeface="+mn-ea"/>
              <a:cs typeface="+mn-cs"/>
            </a:rPr>
            <a:t>大規模」建設工事による公債費の増加に対応出来るよう</a:t>
          </a:r>
          <a:r>
            <a:rPr kumimoji="1" lang="ja-JP" altLang="ja-JP" sz="1100">
              <a:solidFill>
                <a:schemeClr val="dk1"/>
              </a:solidFill>
              <a:effectLst/>
              <a:latin typeface="+mn-lt"/>
              <a:ea typeface="+mn-ea"/>
              <a:cs typeface="+mn-cs"/>
            </a:rPr>
            <a:t>計画的な基金積立の実施や基金運営に努める。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一般会計、特別会計ともに赤字額は発生していない。今後も各会計とも収入の確保に努め経費節減に取り組み、財政の健全化に努める。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元利償還金について、償還が完了したことにより減額となったが、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で大規模な建設工事を行っているため、償還が開始されると増額する。</a:t>
          </a:r>
          <a:r>
            <a:rPr kumimoji="1" lang="ja-JP" altLang="en-US" sz="1100">
              <a:solidFill>
                <a:schemeClr val="dk1"/>
              </a:solidFill>
              <a:effectLst/>
              <a:latin typeface="+mn-lt"/>
              <a:ea typeface="+mn-ea"/>
              <a:cs typeface="+mn-cs"/>
            </a:rPr>
            <a:t>今後も他の建設工事を予定しているため、</a:t>
          </a:r>
          <a:r>
            <a:rPr kumimoji="1" lang="ja-JP" altLang="ja-JP" sz="1100">
              <a:solidFill>
                <a:schemeClr val="dk1"/>
              </a:solidFill>
              <a:effectLst/>
              <a:latin typeface="+mn-lt"/>
              <a:ea typeface="+mn-ea"/>
              <a:cs typeface="+mn-cs"/>
            </a:rPr>
            <a:t>事業計画の優先順位等を検討し、地方債の発行について十分検討する必要がある。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額について、近年減少を続けてきたが一般会計に係る地方債の現在高が増えたことにより、増加となった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しかし、公営企業債等繰入見込み額と第職手当負担見込み額の減、</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の増により将来負担比率は０となっている。</a:t>
          </a:r>
          <a:r>
            <a:rPr kumimoji="1" lang="ja-JP" altLang="ja-JP" sz="1100">
              <a:solidFill>
                <a:schemeClr val="dk1"/>
              </a:solidFill>
              <a:effectLst/>
              <a:latin typeface="+mn-lt"/>
              <a:ea typeface="+mn-ea"/>
              <a:cs typeface="+mn-cs"/>
            </a:rPr>
            <a:t>引き続き公債費の健全化に努める。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6339424</v>
      </c>
      <c r="BO4" s="351"/>
      <c r="BP4" s="351"/>
      <c r="BQ4" s="351"/>
      <c r="BR4" s="351"/>
      <c r="BS4" s="351"/>
      <c r="BT4" s="351"/>
      <c r="BU4" s="352"/>
      <c r="BV4" s="350">
        <v>3687817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17.399999999999999</v>
      </c>
      <c r="CU4" s="357"/>
      <c r="CV4" s="357"/>
      <c r="CW4" s="357"/>
      <c r="CX4" s="357"/>
      <c r="CY4" s="357"/>
      <c r="CZ4" s="357"/>
      <c r="DA4" s="358"/>
      <c r="DB4" s="356">
        <v>18.100000000000001</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6033745</v>
      </c>
      <c r="BO5" s="388"/>
      <c r="BP5" s="388"/>
      <c r="BQ5" s="388"/>
      <c r="BR5" s="388"/>
      <c r="BS5" s="388"/>
      <c r="BT5" s="388"/>
      <c r="BU5" s="389"/>
      <c r="BV5" s="387">
        <v>3407014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83.8</v>
      </c>
      <c r="CU5" s="385"/>
      <c r="CV5" s="385"/>
      <c r="CW5" s="385"/>
      <c r="CX5" s="385"/>
      <c r="CY5" s="385"/>
      <c r="CZ5" s="385"/>
      <c r="DA5" s="386"/>
      <c r="DB5" s="384">
        <v>85.6</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305679</v>
      </c>
      <c r="BO6" s="388"/>
      <c r="BP6" s="388"/>
      <c r="BQ6" s="388"/>
      <c r="BR6" s="388"/>
      <c r="BS6" s="388"/>
      <c r="BT6" s="388"/>
      <c r="BU6" s="389"/>
      <c r="BV6" s="387">
        <v>280803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86.9</v>
      </c>
      <c r="CU6" s="425"/>
      <c r="CV6" s="425"/>
      <c r="CW6" s="425"/>
      <c r="CX6" s="425"/>
      <c r="CY6" s="425"/>
      <c r="CZ6" s="425"/>
      <c r="DA6" s="426"/>
      <c r="DB6" s="424">
        <v>89.7</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103592</v>
      </c>
      <c r="BO7" s="388"/>
      <c r="BP7" s="388"/>
      <c r="BQ7" s="388"/>
      <c r="BR7" s="388"/>
      <c r="BS7" s="388"/>
      <c r="BT7" s="388"/>
      <c r="BU7" s="389"/>
      <c r="BV7" s="387">
        <v>63355</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1159986</v>
      </c>
      <c r="CU7" s="388"/>
      <c r="CV7" s="388"/>
      <c r="CW7" s="388"/>
      <c r="CX7" s="388"/>
      <c r="CY7" s="388"/>
      <c r="CZ7" s="388"/>
      <c r="DA7" s="389"/>
      <c r="DB7" s="387">
        <v>1204413</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202087</v>
      </c>
      <c r="BO8" s="388"/>
      <c r="BP8" s="388"/>
      <c r="BQ8" s="388"/>
      <c r="BR8" s="388"/>
      <c r="BS8" s="388"/>
      <c r="BT8" s="388"/>
      <c r="BU8" s="389"/>
      <c r="BV8" s="387">
        <v>217448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0.11</v>
      </c>
      <c r="CU8" s="428"/>
      <c r="CV8" s="428"/>
      <c r="CW8" s="428"/>
      <c r="CX8" s="428"/>
      <c r="CY8" s="428"/>
      <c r="CZ8" s="428"/>
      <c r="DA8" s="429"/>
      <c r="DB8" s="427">
        <v>0.11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1194</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-15361</v>
      </c>
      <c r="BO9" s="388"/>
      <c r="BP9" s="388"/>
      <c r="BQ9" s="388"/>
      <c r="BR9" s="388"/>
      <c r="BS9" s="388"/>
      <c r="BT9" s="388"/>
      <c r="BU9" s="389"/>
      <c r="BV9" s="387">
        <v>-14312</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12.1</v>
      </c>
      <c r="CU9" s="385"/>
      <c r="CV9" s="385"/>
      <c r="CW9" s="385"/>
      <c r="CX9" s="385"/>
      <c r="CY9" s="385"/>
      <c r="CZ9" s="385"/>
      <c r="DA9" s="386"/>
      <c r="DB9" s="384">
        <v>13.4</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1231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360757</v>
      </c>
      <c r="BO10" s="388"/>
      <c r="BP10" s="388"/>
      <c r="BQ10" s="388"/>
      <c r="BR10" s="388"/>
      <c r="BS10" s="388"/>
      <c r="BT10" s="388"/>
      <c r="BU10" s="389"/>
      <c r="BV10" s="387">
        <v>437467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1182</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136285</v>
      </c>
      <c r="BO12" s="388"/>
      <c r="BP12" s="388"/>
      <c r="BQ12" s="388"/>
      <c r="BR12" s="388"/>
      <c r="BS12" s="388"/>
      <c r="BT12" s="388"/>
      <c r="BU12" s="389"/>
      <c r="BV12" s="387">
        <v>184452</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1165</v>
      </c>
      <c r="S13" s="469"/>
      <c r="T13" s="469"/>
      <c r="U13" s="469"/>
      <c r="V13" s="470"/>
      <c r="W13" s="403" t="s">
        <v>124</v>
      </c>
      <c r="X13" s="404"/>
      <c r="Y13" s="404"/>
      <c r="Z13" s="404"/>
      <c r="AA13" s="404"/>
      <c r="AB13" s="394"/>
      <c r="AC13" s="438">
        <v>258</v>
      </c>
      <c r="AD13" s="439"/>
      <c r="AE13" s="439"/>
      <c r="AF13" s="439"/>
      <c r="AG13" s="478"/>
      <c r="AH13" s="438">
        <v>291</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209111</v>
      </c>
      <c r="BO13" s="388"/>
      <c r="BP13" s="388"/>
      <c r="BQ13" s="388"/>
      <c r="BR13" s="388"/>
      <c r="BS13" s="388"/>
      <c r="BT13" s="388"/>
      <c r="BU13" s="389"/>
      <c r="BV13" s="387">
        <v>238703</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10.6</v>
      </c>
      <c r="CU13" s="385"/>
      <c r="CV13" s="385"/>
      <c r="CW13" s="385"/>
      <c r="CX13" s="385"/>
      <c r="CY13" s="385"/>
      <c r="CZ13" s="385"/>
      <c r="DA13" s="386"/>
      <c r="DB13" s="384">
        <v>11.8</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1192</v>
      </c>
      <c r="S14" s="469"/>
      <c r="T14" s="469"/>
      <c r="U14" s="469"/>
      <c r="V14" s="470"/>
      <c r="W14" s="377"/>
      <c r="X14" s="378"/>
      <c r="Y14" s="378"/>
      <c r="Z14" s="378"/>
      <c r="AA14" s="378"/>
      <c r="AB14" s="367"/>
      <c r="AC14" s="471">
        <v>41.6</v>
      </c>
      <c r="AD14" s="472"/>
      <c r="AE14" s="472"/>
      <c r="AF14" s="472"/>
      <c r="AG14" s="473"/>
      <c r="AH14" s="471">
        <v>45.5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1175</v>
      </c>
      <c r="S15" s="469"/>
      <c r="T15" s="469"/>
      <c r="U15" s="469"/>
      <c r="V15" s="470"/>
      <c r="W15" s="403" t="s">
        <v>131</v>
      </c>
      <c r="X15" s="404"/>
      <c r="Y15" s="404"/>
      <c r="Z15" s="404"/>
      <c r="AA15" s="404"/>
      <c r="AB15" s="394"/>
      <c r="AC15" s="438">
        <v>83</v>
      </c>
      <c r="AD15" s="439"/>
      <c r="AE15" s="439"/>
      <c r="AF15" s="439"/>
      <c r="AG15" s="478"/>
      <c r="AH15" s="438">
        <v>79</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123489</v>
      </c>
      <c r="BO15" s="351"/>
      <c r="BP15" s="351"/>
      <c r="BQ15" s="351"/>
      <c r="BR15" s="351"/>
      <c r="BS15" s="351"/>
      <c r="BT15" s="351"/>
      <c r="BU15" s="352"/>
      <c r="BV15" s="350">
        <v>121676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13.4</v>
      </c>
      <c r="AD16" s="472"/>
      <c r="AE16" s="472"/>
      <c r="AF16" s="472"/>
      <c r="AG16" s="473"/>
      <c r="AH16" s="471">
        <v>12.3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1088083</v>
      </c>
      <c r="BO16" s="388"/>
      <c r="BP16" s="388"/>
      <c r="BQ16" s="388"/>
      <c r="BR16" s="388"/>
      <c r="BS16" s="388"/>
      <c r="BT16" s="388"/>
      <c r="BU16" s="389"/>
      <c r="BV16" s="387">
        <v>1123340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279</v>
      </c>
      <c r="AD17" s="439"/>
      <c r="AE17" s="439"/>
      <c r="AF17" s="439"/>
      <c r="AG17" s="478"/>
      <c r="AH17" s="438">
        <v>270</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148874</v>
      </c>
      <c r="BO17" s="388"/>
      <c r="BP17" s="388"/>
      <c r="BQ17" s="388"/>
      <c r="BR17" s="388"/>
      <c r="BS17" s="388"/>
      <c r="BT17" s="388"/>
      <c r="BU17" s="389"/>
      <c r="BV17" s="387">
        <v>146591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21.99</v>
      </c>
      <c r="M18" s="500"/>
      <c r="N18" s="500"/>
      <c r="O18" s="500"/>
      <c r="P18" s="500"/>
      <c r="Q18" s="500"/>
      <c r="R18" s="501"/>
      <c r="S18" s="501"/>
      <c r="T18" s="501"/>
      <c r="U18" s="501"/>
      <c r="V18" s="502"/>
      <c r="W18" s="405"/>
      <c r="X18" s="406"/>
      <c r="Y18" s="406"/>
      <c r="Z18" s="406"/>
      <c r="AA18" s="406"/>
      <c r="AB18" s="397"/>
      <c r="AC18" s="503">
        <v>45</v>
      </c>
      <c r="AD18" s="504"/>
      <c r="AE18" s="504"/>
      <c r="AF18" s="504"/>
      <c r="AG18" s="505"/>
      <c r="AH18" s="503">
        <v>42.2</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975981</v>
      </c>
      <c r="BO18" s="388"/>
      <c r="BP18" s="388"/>
      <c r="BQ18" s="388"/>
      <c r="BR18" s="388"/>
      <c r="BS18" s="388"/>
      <c r="BT18" s="388"/>
      <c r="BU18" s="389"/>
      <c r="BV18" s="387">
        <v>1032705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54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1795281</v>
      </c>
      <c r="BO19" s="388"/>
      <c r="BP19" s="388"/>
      <c r="BQ19" s="388"/>
      <c r="BR19" s="388"/>
      <c r="BS19" s="388"/>
      <c r="BT19" s="388"/>
      <c r="BU19" s="389"/>
      <c r="BV19" s="387">
        <v>1875630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470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3" t="s">
        <v>151</v>
      </c>
      <c r="AI22" s="404"/>
      <c r="AJ22" s="404"/>
      <c r="AK22" s="404"/>
      <c r="AL22" s="394"/>
      <c r="AM22" s="543" t="s">
        <v>152</v>
      </c>
      <c r="AN22" s="544"/>
      <c r="AO22" s="544"/>
      <c r="AP22" s="544"/>
      <c r="AQ22" s="544"/>
      <c r="AR22" s="545"/>
      <c r="AS22" s="526" t="s">
        <v>149</v>
      </c>
      <c r="AT22" s="527"/>
      <c r="AU22" s="527"/>
      <c r="AV22" s="527"/>
      <c r="AW22" s="527"/>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6"/>
      <c r="AN23" s="547"/>
      <c r="AO23" s="547"/>
      <c r="AP23" s="547"/>
      <c r="AQ23" s="547"/>
      <c r="AR23" s="548"/>
      <c r="AS23" s="529"/>
      <c r="AT23" s="530"/>
      <c r="AU23" s="530"/>
      <c r="AV23" s="530"/>
      <c r="AW23" s="530"/>
      <c r="AX23" s="550"/>
      <c r="AY23" s="347" t="s">
        <v>153</v>
      </c>
      <c r="AZ23" s="348"/>
      <c r="BA23" s="348"/>
      <c r="BB23" s="348"/>
      <c r="BC23" s="348"/>
      <c r="BD23" s="348"/>
      <c r="BE23" s="348"/>
      <c r="BF23" s="348"/>
      <c r="BG23" s="348"/>
      <c r="BH23" s="348"/>
      <c r="BI23" s="348"/>
      <c r="BJ23" s="348"/>
      <c r="BK23" s="348"/>
      <c r="BL23" s="348"/>
      <c r="BM23" s="349"/>
      <c r="BN23" s="387">
        <v>1914279</v>
      </c>
      <c r="BO23" s="388"/>
      <c r="BP23" s="388"/>
      <c r="BQ23" s="388"/>
      <c r="BR23" s="388"/>
      <c r="BS23" s="388"/>
      <c r="BT23" s="388"/>
      <c r="BU23" s="389"/>
      <c r="BV23" s="387">
        <v>1713847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6800</v>
      </c>
      <c r="R24" s="439"/>
      <c r="S24" s="439"/>
      <c r="T24" s="439"/>
      <c r="U24" s="439"/>
      <c r="V24" s="478"/>
      <c r="W24" s="533"/>
      <c r="X24" s="521"/>
      <c r="Y24" s="522"/>
      <c r="Z24" s="437" t="s">
        <v>155</v>
      </c>
      <c r="AA24" s="417"/>
      <c r="AB24" s="417"/>
      <c r="AC24" s="417"/>
      <c r="AD24" s="417"/>
      <c r="AE24" s="417"/>
      <c r="AF24" s="417"/>
      <c r="AG24" s="418"/>
      <c r="AH24" s="438">
        <v>47</v>
      </c>
      <c r="AI24" s="439"/>
      <c r="AJ24" s="439"/>
      <c r="AK24" s="439"/>
      <c r="AL24" s="478"/>
      <c r="AM24" s="438">
        <v>122811</v>
      </c>
      <c r="AN24" s="439"/>
      <c r="AO24" s="439"/>
      <c r="AP24" s="439"/>
      <c r="AQ24" s="439"/>
      <c r="AR24" s="478"/>
      <c r="AS24" s="438">
        <v>2613</v>
      </c>
      <c r="AT24" s="439"/>
      <c r="AU24" s="439"/>
      <c r="AV24" s="439"/>
      <c r="AW24" s="439"/>
      <c r="AX24" s="440"/>
      <c r="AY24" s="551" t="s">
        <v>156</v>
      </c>
      <c r="AZ24" s="552"/>
      <c r="BA24" s="552"/>
      <c r="BB24" s="552"/>
      <c r="BC24" s="552"/>
      <c r="BD24" s="552"/>
      <c r="BE24" s="552"/>
      <c r="BF24" s="552"/>
      <c r="BG24" s="552"/>
      <c r="BH24" s="552"/>
      <c r="BI24" s="552"/>
      <c r="BJ24" s="552"/>
      <c r="BK24" s="552"/>
      <c r="BL24" s="552"/>
      <c r="BM24" s="553"/>
      <c r="BN24" s="387">
        <v>1733845</v>
      </c>
      <c r="BO24" s="388"/>
      <c r="BP24" s="388"/>
      <c r="BQ24" s="388"/>
      <c r="BR24" s="388"/>
      <c r="BS24" s="388"/>
      <c r="BT24" s="388"/>
      <c r="BU24" s="389"/>
      <c r="BV24" s="387">
        <v>1493988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5500</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t="s">
        <v>122</v>
      </c>
      <c r="BO25" s="351"/>
      <c r="BP25" s="351"/>
      <c r="BQ25" s="351"/>
      <c r="BR25" s="351"/>
      <c r="BS25" s="351"/>
      <c r="BT25" s="351"/>
      <c r="BU25" s="352"/>
      <c r="BV25" s="350">
        <v>4068631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4160</v>
      </c>
      <c r="R26" s="439"/>
      <c r="S26" s="439"/>
      <c r="T26" s="439"/>
      <c r="U26" s="439"/>
      <c r="V26" s="478"/>
      <c r="W26" s="533"/>
      <c r="X26" s="521"/>
      <c r="Y26" s="522"/>
      <c r="Z26" s="437" t="s">
        <v>161</v>
      </c>
      <c r="AA26" s="557"/>
      <c r="AB26" s="557"/>
      <c r="AC26" s="557"/>
      <c r="AD26" s="557"/>
      <c r="AE26" s="557"/>
      <c r="AF26" s="557"/>
      <c r="AG26" s="558"/>
      <c r="AH26" s="438" t="s">
        <v>122</v>
      </c>
      <c r="AI26" s="439"/>
      <c r="AJ26" s="439"/>
      <c r="AK26" s="439"/>
      <c r="AL26" s="478"/>
      <c r="AM26" s="438" t="s">
        <v>122</v>
      </c>
      <c r="AN26" s="439"/>
      <c r="AO26" s="439"/>
      <c r="AP26" s="439"/>
      <c r="AQ26" s="439"/>
      <c r="AR26" s="478"/>
      <c r="AS26" s="438" t="s">
        <v>122</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2410</v>
      </c>
      <c r="R27" s="439"/>
      <c r="S27" s="439"/>
      <c r="T27" s="439"/>
      <c r="U27" s="439"/>
      <c r="V27" s="478"/>
      <c r="W27" s="533"/>
      <c r="X27" s="521"/>
      <c r="Y27" s="522"/>
      <c r="Z27" s="437" t="s">
        <v>164</v>
      </c>
      <c r="AA27" s="417"/>
      <c r="AB27" s="417"/>
      <c r="AC27" s="417"/>
      <c r="AD27" s="417"/>
      <c r="AE27" s="417"/>
      <c r="AF27" s="417"/>
      <c r="AG27" s="418"/>
      <c r="AH27" s="438">
        <v>2</v>
      </c>
      <c r="AI27" s="439"/>
      <c r="AJ27" s="439"/>
      <c r="AK27" s="439"/>
      <c r="AL27" s="478"/>
      <c r="AM27" s="438" t="s">
        <v>165</v>
      </c>
      <c r="AN27" s="439"/>
      <c r="AO27" s="439"/>
      <c r="AP27" s="439"/>
      <c r="AQ27" s="439"/>
      <c r="AR27" s="478"/>
      <c r="AS27" s="438" t="s">
        <v>165</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4">
        <v>20167</v>
      </c>
      <c r="BO27" s="555"/>
      <c r="BP27" s="555"/>
      <c r="BQ27" s="555"/>
      <c r="BR27" s="555"/>
      <c r="BS27" s="555"/>
      <c r="BT27" s="555"/>
      <c r="BU27" s="556"/>
      <c r="BV27" s="554">
        <v>20167</v>
      </c>
      <c r="BW27" s="555"/>
      <c r="BX27" s="555"/>
      <c r="BY27" s="555"/>
      <c r="BZ27" s="555"/>
      <c r="CA27" s="555"/>
      <c r="CB27" s="555"/>
      <c r="CC27" s="556"/>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2010</v>
      </c>
      <c r="R28" s="439"/>
      <c r="S28" s="439"/>
      <c r="T28" s="439"/>
      <c r="U28" s="439"/>
      <c r="V28" s="478"/>
      <c r="W28" s="533"/>
      <c r="X28" s="521"/>
      <c r="Y28" s="522"/>
      <c r="Z28" s="437" t="s">
        <v>168</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1801895</v>
      </c>
      <c r="BO28" s="351"/>
      <c r="BP28" s="351"/>
      <c r="BQ28" s="351"/>
      <c r="BR28" s="351"/>
      <c r="BS28" s="351"/>
      <c r="BT28" s="351"/>
      <c r="BU28" s="352"/>
      <c r="BV28" s="350">
        <v>1577423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5</v>
      </c>
      <c r="M29" s="439"/>
      <c r="N29" s="439"/>
      <c r="O29" s="439"/>
      <c r="P29" s="478"/>
      <c r="Q29" s="438">
        <v>1880</v>
      </c>
      <c r="R29" s="439"/>
      <c r="S29" s="439"/>
      <c r="T29" s="439"/>
      <c r="U29" s="439"/>
      <c r="V29" s="478"/>
      <c r="W29" s="534"/>
      <c r="X29" s="535"/>
      <c r="Y29" s="536"/>
      <c r="Z29" s="437" t="s">
        <v>172</v>
      </c>
      <c r="AA29" s="417"/>
      <c r="AB29" s="417"/>
      <c r="AC29" s="417"/>
      <c r="AD29" s="417"/>
      <c r="AE29" s="417"/>
      <c r="AF29" s="417"/>
      <c r="AG29" s="418"/>
      <c r="AH29" s="438">
        <v>49</v>
      </c>
      <c r="AI29" s="439"/>
      <c r="AJ29" s="439"/>
      <c r="AK29" s="439"/>
      <c r="AL29" s="478"/>
      <c r="AM29" s="438">
        <v>127415</v>
      </c>
      <c r="AN29" s="439"/>
      <c r="AO29" s="439"/>
      <c r="AP29" s="439"/>
      <c r="AQ29" s="439"/>
      <c r="AR29" s="478"/>
      <c r="AS29" s="438">
        <v>2600</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105472</v>
      </c>
      <c r="BO29" s="388"/>
      <c r="BP29" s="388"/>
      <c r="BQ29" s="388"/>
      <c r="BR29" s="388"/>
      <c r="BS29" s="388"/>
      <c r="BT29" s="388"/>
      <c r="BU29" s="389"/>
      <c r="BV29" s="387">
        <v>105472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83</v>
      </c>
      <c r="AI30" s="504"/>
      <c r="AJ30" s="504"/>
      <c r="AK30" s="504"/>
      <c r="AL30" s="504"/>
      <c r="AM30" s="504"/>
      <c r="AN30" s="504"/>
      <c r="AO30" s="504"/>
      <c r="AP30" s="504"/>
      <c r="AQ30" s="504"/>
      <c r="AR30" s="504"/>
      <c r="AS30" s="504"/>
      <c r="AT30" s="504"/>
      <c r="AU30" s="504"/>
      <c r="AV30" s="504"/>
      <c r="AW30" s="504"/>
      <c r="AX30" s="506"/>
      <c r="AY30" s="565"/>
      <c r="AZ30" s="566"/>
      <c r="BA30" s="566"/>
      <c r="BB30" s="567"/>
      <c r="BC30" s="551" t="s">
        <v>175</v>
      </c>
      <c r="BD30" s="552"/>
      <c r="BE30" s="552"/>
      <c r="BF30" s="552"/>
      <c r="BG30" s="552"/>
      <c r="BH30" s="552"/>
      <c r="BI30" s="552"/>
      <c r="BJ30" s="552"/>
      <c r="BK30" s="552"/>
      <c r="BL30" s="552"/>
      <c r="BM30" s="553"/>
      <c r="BN30" s="554">
        <v>781990</v>
      </c>
      <c r="BO30" s="555"/>
      <c r="BP30" s="555"/>
      <c r="BQ30" s="555"/>
      <c r="BR30" s="555"/>
      <c r="BS30" s="555"/>
      <c r="BT30" s="555"/>
      <c r="BU30" s="556"/>
      <c r="BV30" s="554">
        <v>790990</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6</v>
      </c>
      <c r="BX34" s="568"/>
      <c r="BY34" s="569" t="str">
        <f>IF('各会計、関係団体の財政状況及び健全化判断比率'!B68="","",'各会計、関係団体の財政状況及び健全化判断比率'!B68)</f>
        <v>沖縄県市町村自治会館管理組合</v>
      </c>
      <c r="BZ34" s="569"/>
      <c r="CA34" s="569"/>
      <c r="CB34" s="569"/>
      <c r="CC34" s="569"/>
      <c r="CD34" s="569"/>
      <c r="CE34" s="569"/>
      <c r="CF34" s="569"/>
      <c r="CG34" s="569"/>
      <c r="CH34" s="569"/>
      <c r="CI34" s="569"/>
      <c r="CJ34" s="569"/>
      <c r="CK34" s="569"/>
      <c r="CL34" s="569"/>
      <c r="CM34" s="569"/>
      <c r="CN34" s="167"/>
      <c r="CO34" s="568">
        <f>IF(CQ34="","",MAX(C34:D43,U34:V43,AM34:AN43,BE34:BF43,BW34:BX43)+1)</f>
        <v>10</v>
      </c>
      <c r="CP34" s="568"/>
      <c r="CQ34" s="569" t="str">
        <f>IF('各会計、関係団体の財政状況及び健全化判断比率'!BS7="","",'各会計、関係団体の財政状況及び健全化判断比率'!BS7)</f>
        <v>該当なし</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7</v>
      </c>
      <c r="BX35" s="568"/>
      <c r="BY35" s="569" t="str">
        <f>IF('各会計、関係団体の財政状況及び健全化判断比率'!B69="","",'各会計、関係団体の財政状況及び健全化判断比率'!B69)</f>
        <v>沖縄県市町村総合事務組合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8</v>
      </c>
      <c r="BX36" s="568"/>
      <c r="BY36" s="569" t="str">
        <f>IF('各会計、関係団体の財政状況及び健全化判断比率'!B70="","",'各会計、関係団体の財政状況及び健全化判断比率'!B70)</f>
        <v>沖縄県介護保険広域連合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9</v>
      </c>
      <c r="BX37" s="568"/>
      <c r="BY37" s="569" t="str">
        <f>IF('各会計、関係団体の財政状況及び健全化判断比率'!B71="","",'各会計、関係団体の財政状況及び健全化判断比率'!B71)</f>
        <v>沖縄県後期高齢者医療広域連合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5" sqref="R5:Y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94201</v>
      </c>
      <c r="S5" s="585"/>
      <c r="T5" s="585"/>
      <c r="U5" s="585"/>
      <c r="V5" s="585"/>
      <c r="W5" s="585"/>
      <c r="X5" s="585"/>
      <c r="Y5" s="586"/>
      <c r="Z5" s="587">
        <v>1.5</v>
      </c>
      <c r="AA5" s="587"/>
      <c r="AB5" s="587"/>
      <c r="AC5" s="587"/>
      <c r="AD5" s="588">
        <v>94201</v>
      </c>
      <c r="AE5" s="588"/>
      <c r="AF5" s="588"/>
      <c r="AG5" s="588"/>
      <c r="AH5" s="588"/>
      <c r="AI5" s="588"/>
      <c r="AJ5" s="588"/>
      <c r="AK5" s="588"/>
      <c r="AL5" s="589">
        <v>8.4</v>
      </c>
      <c r="AM5" s="590"/>
      <c r="AN5" s="590"/>
      <c r="AO5" s="591"/>
      <c r="AP5" s="581" t="s">
        <v>211</v>
      </c>
      <c r="AQ5" s="582"/>
      <c r="AR5" s="582"/>
      <c r="AS5" s="582"/>
      <c r="AT5" s="582"/>
      <c r="AU5" s="582"/>
      <c r="AV5" s="582"/>
      <c r="AW5" s="582"/>
      <c r="AX5" s="582"/>
      <c r="AY5" s="582"/>
      <c r="AZ5" s="582"/>
      <c r="BA5" s="582"/>
      <c r="BB5" s="582"/>
      <c r="BC5" s="582"/>
      <c r="BD5" s="582"/>
      <c r="BE5" s="582"/>
      <c r="BF5" s="583"/>
      <c r="BG5" s="595">
        <v>94201</v>
      </c>
      <c r="BH5" s="596"/>
      <c r="BI5" s="596"/>
      <c r="BJ5" s="596"/>
      <c r="BK5" s="596"/>
      <c r="BL5" s="596"/>
      <c r="BM5" s="596"/>
      <c r="BN5" s="597"/>
      <c r="BO5" s="598">
        <v>100</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c r="B6" s="592" t="s">
        <v>216</v>
      </c>
      <c r="C6" s="593"/>
      <c r="D6" s="593"/>
      <c r="E6" s="593"/>
      <c r="F6" s="593"/>
      <c r="G6" s="593"/>
      <c r="H6" s="593"/>
      <c r="I6" s="593"/>
      <c r="J6" s="593"/>
      <c r="K6" s="593"/>
      <c r="L6" s="593"/>
      <c r="M6" s="593"/>
      <c r="N6" s="593"/>
      <c r="O6" s="593"/>
      <c r="P6" s="593"/>
      <c r="Q6" s="594"/>
      <c r="R6" s="595">
        <v>34092</v>
      </c>
      <c r="S6" s="596"/>
      <c r="T6" s="596"/>
      <c r="U6" s="596"/>
      <c r="V6" s="596"/>
      <c r="W6" s="596"/>
      <c r="X6" s="596"/>
      <c r="Y6" s="597"/>
      <c r="Z6" s="598">
        <v>0.5</v>
      </c>
      <c r="AA6" s="598"/>
      <c r="AB6" s="598"/>
      <c r="AC6" s="598"/>
      <c r="AD6" s="599">
        <v>34092</v>
      </c>
      <c r="AE6" s="599"/>
      <c r="AF6" s="599"/>
      <c r="AG6" s="599"/>
      <c r="AH6" s="599"/>
      <c r="AI6" s="599"/>
      <c r="AJ6" s="599"/>
      <c r="AK6" s="599"/>
      <c r="AL6" s="600">
        <v>3</v>
      </c>
      <c r="AM6" s="601"/>
      <c r="AN6" s="601"/>
      <c r="AO6" s="602"/>
      <c r="AP6" s="592" t="s">
        <v>217</v>
      </c>
      <c r="AQ6" s="593"/>
      <c r="AR6" s="593"/>
      <c r="AS6" s="593"/>
      <c r="AT6" s="593"/>
      <c r="AU6" s="593"/>
      <c r="AV6" s="593"/>
      <c r="AW6" s="593"/>
      <c r="AX6" s="593"/>
      <c r="AY6" s="593"/>
      <c r="AZ6" s="593"/>
      <c r="BA6" s="593"/>
      <c r="BB6" s="593"/>
      <c r="BC6" s="593"/>
      <c r="BD6" s="593"/>
      <c r="BE6" s="593"/>
      <c r="BF6" s="594"/>
      <c r="BG6" s="595">
        <v>94201</v>
      </c>
      <c r="BH6" s="596"/>
      <c r="BI6" s="596"/>
      <c r="BJ6" s="596"/>
      <c r="BK6" s="596"/>
      <c r="BL6" s="596"/>
      <c r="BM6" s="596"/>
      <c r="BN6" s="597"/>
      <c r="BO6" s="598">
        <v>100</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42673</v>
      </c>
      <c r="CS6" s="596"/>
      <c r="CT6" s="596"/>
      <c r="CU6" s="596"/>
      <c r="CV6" s="596"/>
      <c r="CW6" s="596"/>
      <c r="CX6" s="596"/>
      <c r="CY6" s="597"/>
      <c r="CZ6" s="598">
        <v>0.7</v>
      </c>
      <c r="DA6" s="598"/>
      <c r="DB6" s="598"/>
      <c r="DC6" s="598"/>
      <c r="DD6" s="604" t="s">
        <v>212</v>
      </c>
      <c r="DE6" s="596"/>
      <c r="DF6" s="596"/>
      <c r="DG6" s="596"/>
      <c r="DH6" s="596"/>
      <c r="DI6" s="596"/>
      <c r="DJ6" s="596"/>
      <c r="DK6" s="596"/>
      <c r="DL6" s="596"/>
      <c r="DM6" s="596"/>
      <c r="DN6" s="596"/>
      <c r="DO6" s="596"/>
      <c r="DP6" s="597"/>
      <c r="DQ6" s="604">
        <v>42673</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60</v>
      </c>
      <c r="S7" s="596"/>
      <c r="T7" s="596"/>
      <c r="U7" s="596"/>
      <c r="V7" s="596"/>
      <c r="W7" s="596"/>
      <c r="X7" s="596"/>
      <c r="Y7" s="597"/>
      <c r="Z7" s="598">
        <v>0</v>
      </c>
      <c r="AA7" s="598"/>
      <c r="AB7" s="598"/>
      <c r="AC7" s="598"/>
      <c r="AD7" s="599">
        <v>60</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30505</v>
      </c>
      <c r="BH7" s="596"/>
      <c r="BI7" s="596"/>
      <c r="BJ7" s="596"/>
      <c r="BK7" s="596"/>
      <c r="BL7" s="596"/>
      <c r="BM7" s="596"/>
      <c r="BN7" s="597"/>
      <c r="BO7" s="598">
        <v>32.4</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958462</v>
      </c>
      <c r="CS7" s="596"/>
      <c r="CT7" s="596"/>
      <c r="CU7" s="596"/>
      <c r="CV7" s="596"/>
      <c r="CW7" s="596"/>
      <c r="CX7" s="596"/>
      <c r="CY7" s="597"/>
      <c r="CZ7" s="598">
        <v>15.9</v>
      </c>
      <c r="DA7" s="598"/>
      <c r="DB7" s="598"/>
      <c r="DC7" s="598"/>
      <c r="DD7" s="604">
        <v>236889</v>
      </c>
      <c r="DE7" s="596"/>
      <c r="DF7" s="596"/>
      <c r="DG7" s="596"/>
      <c r="DH7" s="596"/>
      <c r="DI7" s="596"/>
      <c r="DJ7" s="596"/>
      <c r="DK7" s="596"/>
      <c r="DL7" s="596"/>
      <c r="DM7" s="596"/>
      <c r="DN7" s="596"/>
      <c r="DO7" s="596"/>
      <c r="DP7" s="597"/>
      <c r="DQ7" s="604">
        <v>581950</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98</v>
      </c>
      <c r="S8" s="596"/>
      <c r="T8" s="596"/>
      <c r="U8" s="596"/>
      <c r="V8" s="596"/>
      <c r="W8" s="596"/>
      <c r="X8" s="596"/>
      <c r="Y8" s="597"/>
      <c r="Z8" s="598">
        <v>0</v>
      </c>
      <c r="AA8" s="598"/>
      <c r="AB8" s="598"/>
      <c r="AC8" s="598"/>
      <c r="AD8" s="599">
        <v>98</v>
      </c>
      <c r="AE8" s="599"/>
      <c r="AF8" s="599"/>
      <c r="AG8" s="599"/>
      <c r="AH8" s="599"/>
      <c r="AI8" s="599"/>
      <c r="AJ8" s="599"/>
      <c r="AK8" s="599"/>
      <c r="AL8" s="600">
        <v>0</v>
      </c>
      <c r="AM8" s="601"/>
      <c r="AN8" s="601"/>
      <c r="AO8" s="602"/>
      <c r="AP8" s="592" t="s">
        <v>223</v>
      </c>
      <c r="AQ8" s="593"/>
      <c r="AR8" s="593"/>
      <c r="AS8" s="593"/>
      <c r="AT8" s="593"/>
      <c r="AU8" s="593"/>
      <c r="AV8" s="593"/>
      <c r="AW8" s="593"/>
      <c r="AX8" s="593"/>
      <c r="AY8" s="593"/>
      <c r="AZ8" s="593"/>
      <c r="BA8" s="593"/>
      <c r="BB8" s="593"/>
      <c r="BC8" s="593"/>
      <c r="BD8" s="593"/>
      <c r="BE8" s="593"/>
      <c r="BF8" s="594"/>
      <c r="BG8" s="595">
        <v>1255</v>
      </c>
      <c r="BH8" s="596"/>
      <c r="BI8" s="596"/>
      <c r="BJ8" s="596"/>
      <c r="BK8" s="596"/>
      <c r="BL8" s="596"/>
      <c r="BM8" s="596"/>
      <c r="BN8" s="597"/>
      <c r="BO8" s="598">
        <v>1.3</v>
      </c>
      <c r="BP8" s="598"/>
      <c r="BQ8" s="598"/>
      <c r="BR8" s="598"/>
      <c r="BS8" s="604" t="s">
        <v>224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224437</v>
      </c>
      <c r="CS8" s="596"/>
      <c r="CT8" s="596"/>
      <c r="CU8" s="596"/>
      <c r="CV8" s="596"/>
      <c r="CW8" s="596"/>
      <c r="CX8" s="596"/>
      <c r="CY8" s="597"/>
      <c r="CZ8" s="598">
        <v>3.7</v>
      </c>
      <c r="DA8" s="598"/>
      <c r="DB8" s="598"/>
      <c r="DC8" s="598"/>
      <c r="DD8" s="604" t="s">
        <v>212</v>
      </c>
      <c r="DE8" s="596"/>
      <c r="DF8" s="596"/>
      <c r="DG8" s="596"/>
      <c r="DH8" s="596"/>
      <c r="DI8" s="596"/>
      <c r="DJ8" s="596"/>
      <c r="DK8" s="596"/>
      <c r="DL8" s="596"/>
      <c r="DM8" s="596"/>
      <c r="DN8" s="596"/>
      <c r="DO8" s="596"/>
      <c r="DP8" s="597"/>
      <c r="DQ8" s="604">
        <v>165057</v>
      </c>
      <c r="DR8" s="596"/>
      <c r="DS8" s="596"/>
      <c r="DT8" s="596"/>
      <c r="DU8" s="596"/>
      <c r="DV8" s="596"/>
      <c r="DW8" s="596"/>
      <c r="DX8" s="596"/>
      <c r="DY8" s="596"/>
      <c r="DZ8" s="596"/>
      <c r="EA8" s="596"/>
      <c r="EB8" s="596"/>
      <c r="EC8" s="605"/>
    </row>
    <row r="9" spans="2:143" ht="11.25" customHeight="1">
      <c r="B9" s="592" t="s">
        <v>226</v>
      </c>
      <c r="C9" s="593"/>
      <c r="D9" s="593"/>
      <c r="E9" s="593"/>
      <c r="F9" s="593"/>
      <c r="G9" s="593"/>
      <c r="H9" s="593"/>
      <c r="I9" s="593"/>
      <c r="J9" s="593"/>
      <c r="K9" s="593"/>
      <c r="L9" s="593"/>
      <c r="M9" s="593"/>
      <c r="N9" s="593"/>
      <c r="O9" s="593"/>
      <c r="P9" s="593"/>
      <c r="Q9" s="594"/>
      <c r="R9" s="595">
        <v>78</v>
      </c>
      <c r="S9" s="596"/>
      <c r="T9" s="596"/>
      <c r="U9" s="596"/>
      <c r="V9" s="596"/>
      <c r="W9" s="596"/>
      <c r="X9" s="596"/>
      <c r="Y9" s="597"/>
      <c r="Z9" s="598">
        <v>0</v>
      </c>
      <c r="AA9" s="598"/>
      <c r="AB9" s="598"/>
      <c r="AC9" s="598"/>
      <c r="AD9" s="599">
        <v>78</v>
      </c>
      <c r="AE9" s="599"/>
      <c r="AF9" s="599"/>
      <c r="AG9" s="599"/>
      <c r="AH9" s="599"/>
      <c r="AI9" s="599"/>
      <c r="AJ9" s="599"/>
      <c r="AK9" s="599"/>
      <c r="AL9" s="600">
        <v>0</v>
      </c>
      <c r="AM9" s="601"/>
      <c r="AN9" s="601"/>
      <c r="AO9" s="602"/>
      <c r="AP9" s="592" t="s">
        <v>227</v>
      </c>
      <c r="AQ9" s="593"/>
      <c r="AR9" s="593"/>
      <c r="AS9" s="593"/>
      <c r="AT9" s="593"/>
      <c r="AU9" s="593"/>
      <c r="AV9" s="593"/>
      <c r="AW9" s="593"/>
      <c r="AX9" s="593"/>
      <c r="AY9" s="593"/>
      <c r="AZ9" s="593"/>
      <c r="BA9" s="593"/>
      <c r="BB9" s="593"/>
      <c r="BC9" s="593"/>
      <c r="BD9" s="593"/>
      <c r="BE9" s="593"/>
      <c r="BF9" s="594"/>
      <c r="BG9" s="595">
        <v>25499</v>
      </c>
      <c r="BH9" s="596"/>
      <c r="BI9" s="596"/>
      <c r="BJ9" s="596"/>
      <c r="BK9" s="596"/>
      <c r="BL9" s="596"/>
      <c r="BM9" s="596"/>
      <c r="BN9" s="597"/>
      <c r="BO9" s="598">
        <v>27.1</v>
      </c>
      <c r="BP9" s="598"/>
      <c r="BQ9" s="598"/>
      <c r="BR9" s="598"/>
      <c r="BS9" s="604" t="s">
        <v>224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226412</v>
      </c>
      <c r="CS9" s="596"/>
      <c r="CT9" s="596"/>
      <c r="CU9" s="596"/>
      <c r="CV9" s="596"/>
      <c r="CW9" s="596"/>
      <c r="CX9" s="596"/>
      <c r="CY9" s="597"/>
      <c r="CZ9" s="598">
        <v>3.8</v>
      </c>
      <c r="DA9" s="598"/>
      <c r="DB9" s="598"/>
      <c r="DC9" s="598"/>
      <c r="DD9" s="604">
        <v>91352</v>
      </c>
      <c r="DE9" s="596"/>
      <c r="DF9" s="596"/>
      <c r="DG9" s="596"/>
      <c r="DH9" s="596"/>
      <c r="DI9" s="596"/>
      <c r="DJ9" s="596"/>
      <c r="DK9" s="596"/>
      <c r="DL9" s="596"/>
      <c r="DM9" s="596"/>
      <c r="DN9" s="596"/>
      <c r="DO9" s="596"/>
      <c r="DP9" s="597"/>
      <c r="DQ9" s="604">
        <v>123303</v>
      </c>
      <c r="DR9" s="596"/>
      <c r="DS9" s="596"/>
      <c r="DT9" s="596"/>
      <c r="DU9" s="596"/>
      <c r="DV9" s="596"/>
      <c r="DW9" s="596"/>
      <c r="DX9" s="596"/>
      <c r="DY9" s="596"/>
      <c r="DZ9" s="596"/>
      <c r="EA9" s="596"/>
      <c r="EB9" s="596"/>
      <c r="EC9" s="605"/>
    </row>
    <row r="10" spans="2:143" ht="11.25" customHeight="1">
      <c r="B10" s="592" t="s">
        <v>229</v>
      </c>
      <c r="C10" s="593"/>
      <c r="D10" s="593"/>
      <c r="E10" s="593"/>
      <c r="F10" s="593"/>
      <c r="G10" s="593"/>
      <c r="H10" s="593"/>
      <c r="I10" s="593"/>
      <c r="J10" s="593"/>
      <c r="K10" s="593"/>
      <c r="L10" s="593"/>
      <c r="M10" s="593"/>
      <c r="N10" s="593"/>
      <c r="O10" s="593"/>
      <c r="P10" s="593"/>
      <c r="Q10" s="594"/>
      <c r="R10" s="595">
        <v>15899</v>
      </c>
      <c r="S10" s="596"/>
      <c r="T10" s="596"/>
      <c r="U10" s="596"/>
      <c r="V10" s="596"/>
      <c r="W10" s="596"/>
      <c r="X10" s="596"/>
      <c r="Y10" s="597"/>
      <c r="Z10" s="598">
        <v>0.3</v>
      </c>
      <c r="AA10" s="598"/>
      <c r="AB10" s="598"/>
      <c r="AC10" s="598"/>
      <c r="AD10" s="599">
        <v>15899</v>
      </c>
      <c r="AE10" s="599"/>
      <c r="AF10" s="599"/>
      <c r="AG10" s="599"/>
      <c r="AH10" s="599"/>
      <c r="AI10" s="599"/>
      <c r="AJ10" s="599"/>
      <c r="AK10" s="599"/>
      <c r="AL10" s="600">
        <v>1.4</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3165</v>
      </c>
      <c r="BH10" s="596"/>
      <c r="BI10" s="596"/>
      <c r="BJ10" s="596"/>
      <c r="BK10" s="596"/>
      <c r="BL10" s="596"/>
      <c r="BM10" s="596"/>
      <c r="BN10" s="597"/>
      <c r="BO10" s="598">
        <v>3.4</v>
      </c>
      <c r="BP10" s="598"/>
      <c r="BQ10" s="598"/>
      <c r="BR10" s="598"/>
      <c r="BS10" s="604" t="s">
        <v>224</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t="s">
        <v>224</v>
      </c>
      <c r="CS10" s="596"/>
      <c r="CT10" s="596"/>
      <c r="CU10" s="596"/>
      <c r="CV10" s="596"/>
      <c r="CW10" s="596"/>
      <c r="CX10" s="596"/>
      <c r="CY10" s="597"/>
      <c r="CZ10" s="598" t="s">
        <v>224</v>
      </c>
      <c r="DA10" s="598"/>
      <c r="DB10" s="598"/>
      <c r="DC10" s="598"/>
      <c r="DD10" s="604" t="s">
        <v>224</v>
      </c>
      <c r="DE10" s="596"/>
      <c r="DF10" s="596"/>
      <c r="DG10" s="596"/>
      <c r="DH10" s="596"/>
      <c r="DI10" s="596"/>
      <c r="DJ10" s="596"/>
      <c r="DK10" s="596"/>
      <c r="DL10" s="596"/>
      <c r="DM10" s="596"/>
      <c r="DN10" s="596"/>
      <c r="DO10" s="596"/>
      <c r="DP10" s="597"/>
      <c r="DQ10" s="604" t="s">
        <v>224</v>
      </c>
      <c r="DR10" s="596"/>
      <c r="DS10" s="596"/>
      <c r="DT10" s="596"/>
      <c r="DU10" s="596"/>
      <c r="DV10" s="596"/>
      <c r="DW10" s="596"/>
      <c r="DX10" s="596"/>
      <c r="DY10" s="596"/>
      <c r="DZ10" s="596"/>
      <c r="EA10" s="596"/>
      <c r="EB10" s="596"/>
      <c r="EC10" s="605"/>
    </row>
    <row r="11" spans="2:143" ht="11.25" customHeight="1">
      <c r="B11" s="592" t="s">
        <v>232</v>
      </c>
      <c r="C11" s="593"/>
      <c r="D11" s="593"/>
      <c r="E11" s="593"/>
      <c r="F11" s="593"/>
      <c r="G11" s="593"/>
      <c r="H11" s="593"/>
      <c r="I11" s="593"/>
      <c r="J11" s="593"/>
      <c r="K11" s="593"/>
      <c r="L11" s="593"/>
      <c r="M11" s="593"/>
      <c r="N11" s="593"/>
      <c r="O11" s="593"/>
      <c r="P11" s="593"/>
      <c r="Q11" s="594"/>
      <c r="R11" s="595" t="s">
        <v>224</v>
      </c>
      <c r="S11" s="596"/>
      <c r="T11" s="596"/>
      <c r="U11" s="596"/>
      <c r="V11" s="596"/>
      <c r="W11" s="596"/>
      <c r="X11" s="596"/>
      <c r="Y11" s="597"/>
      <c r="Z11" s="598" t="s">
        <v>224</v>
      </c>
      <c r="AA11" s="598"/>
      <c r="AB11" s="598"/>
      <c r="AC11" s="598"/>
      <c r="AD11" s="599" t="s">
        <v>224</v>
      </c>
      <c r="AE11" s="599"/>
      <c r="AF11" s="599"/>
      <c r="AG11" s="599"/>
      <c r="AH11" s="599"/>
      <c r="AI11" s="599"/>
      <c r="AJ11" s="599"/>
      <c r="AK11" s="599"/>
      <c r="AL11" s="600" t="s">
        <v>224</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586</v>
      </c>
      <c r="BH11" s="596"/>
      <c r="BI11" s="596"/>
      <c r="BJ11" s="596"/>
      <c r="BK11" s="596"/>
      <c r="BL11" s="596"/>
      <c r="BM11" s="596"/>
      <c r="BN11" s="597"/>
      <c r="BO11" s="598">
        <v>0.6</v>
      </c>
      <c r="BP11" s="598"/>
      <c r="BQ11" s="598"/>
      <c r="BR11" s="598"/>
      <c r="BS11" s="604" t="s">
        <v>224</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3973497</v>
      </c>
      <c r="CS11" s="596"/>
      <c r="CT11" s="596"/>
      <c r="CU11" s="596"/>
      <c r="CV11" s="596"/>
      <c r="CW11" s="596"/>
      <c r="CX11" s="596"/>
      <c r="CY11" s="597"/>
      <c r="CZ11" s="598">
        <v>65.900000000000006</v>
      </c>
      <c r="DA11" s="598"/>
      <c r="DB11" s="598"/>
      <c r="DC11" s="598"/>
      <c r="DD11" s="604">
        <v>3766482</v>
      </c>
      <c r="DE11" s="596"/>
      <c r="DF11" s="596"/>
      <c r="DG11" s="596"/>
      <c r="DH11" s="596"/>
      <c r="DI11" s="596"/>
      <c r="DJ11" s="596"/>
      <c r="DK11" s="596"/>
      <c r="DL11" s="596"/>
      <c r="DM11" s="596"/>
      <c r="DN11" s="596"/>
      <c r="DO11" s="596"/>
      <c r="DP11" s="597"/>
      <c r="DQ11" s="604">
        <v>135116</v>
      </c>
      <c r="DR11" s="596"/>
      <c r="DS11" s="596"/>
      <c r="DT11" s="596"/>
      <c r="DU11" s="596"/>
      <c r="DV11" s="596"/>
      <c r="DW11" s="596"/>
      <c r="DX11" s="596"/>
      <c r="DY11" s="596"/>
      <c r="DZ11" s="596"/>
      <c r="EA11" s="596"/>
      <c r="EB11" s="596"/>
      <c r="EC11" s="605"/>
    </row>
    <row r="12" spans="2:143" ht="11.25" customHeight="1">
      <c r="B12" s="592" t="s">
        <v>235</v>
      </c>
      <c r="C12" s="593"/>
      <c r="D12" s="593"/>
      <c r="E12" s="593"/>
      <c r="F12" s="593"/>
      <c r="G12" s="593"/>
      <c r="H12" s="593"/>
      <c r="I12" s="593"/>
      <c r="J12" s="593"/>
      <c r="K12" s="593"/>
      <c r="L12" s="593"/>
      <c r="M12" s="593"/>
      <c r="N12" s="593"/>
      <c r="O12" s="593"/>
      <c r="P12" s="593"/>
      <c r="Q12" s="594"/>
      <c r="R12" s="595" t="s">
        <v>224</v>
      </c>
      <c r="S12" s="596"/>
      <c r="T12" s="596"/>
      <c r="U12" s="596"/>
      <c r="V12" s="596"/>
      <c r="W12" s="596"/>
      <c r="X12" s="596"/>
      <c r="Y12" s="597"/>
      <c r="Z12" s="598" t="s">
        <v>224</v>
      </c>
      <c r="AA12" s="598"/>
      <c r="AB12" s="598"/>
      <c r="AC12" s="598"/>
      <c r="AD12" s="599" t="s">
        <v>224</v>
      </c>
      <c r="AE12" s="599"/>
      <c r="AF12" s="599"/>
      <c r="AG12" s="599"/>
      <c r="AH12" s="599"/>
      <c r="AI12" s="599"/>
      <c r="AJ12" s="599"/>
      <c r="AK12" s="599"/>
      <c r="AL12" s="600" t="s">
        <v>224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53036</v>
      </c>
      <c r="BH12" s="596"/>
      <c r="BI12" s="596"/>
      <c r="BJ12" s="596"/>
      <c r="BK12" s="596"/>
      <c r="BL12" s="596"/>
      <c r="BM12" s="596"/>
      <c r="BN12" s="597"/>
      <c r="BO12" s="598">
        <v>56.3</v>
      </c>
      <c r="BP12" s="598"/>
      <c r="BQ12" s="598"/>
      <c r="BR12" s="598"/>
      <c r="BS12" s="604" t="s">
        <v>224</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48770</v>
      </c>
      <c r="CS12" s="596"/>
      <c r="CT12" s="596"/>
      <c r="CU12" s="596"/>
      <c r="CV12" s="596"/>
      <c r="CW12" s="596"/>
      <c r="CX12" s="596"/>
      <c r="CY12" s="597"/>
      <c r="CZ12" s="598">
        <v>0.8</v>
      </c>
      <c r="DA12" s="598"/>
      <c r="DB12" s="598"/>
      <c r="DC12" s="598"/>
      <c r="DD12" s="604">
        <v>351</v>
      </c>
      <c r="DE12" s="596"/>
      <c r="DF12" s="596"/>
      <c r="DG12" s="596"/>
      <c r="DH12" s="596"/>
      <c r="DI12" s="596"/>
      <c r="DJ12" s="596"/>
      <c r="DK12" s="596"/>
      <c r="DL12" s="596"/>
      <c r="DM12" s="596"/>
      <c r="DN12" s="596"/>
      <c r="DO12" s="596"/>
      <c r="DP12" s="597"/>
      <c r="DQ12" s="604">
        <v>21611</v>
      </c>
      <c r="DR12" s="596"/>
      <c r="DS12" s="596"/>
      <c r="DT12" s="596"/>
      <c r="DU12" s="596"/>
      <c r="DV12" s="596"/>
      <c r="DW12" s="596"/>
      <c r="DX12" s="596"/>
      <c r="DY12" s="596"/>
      <c r="DZ12" s="596"/>
      <c r="EA12" s="596"/>
      <c r="EB12" s="596"/>
      <c r="EC12" s="605"/>
    </row>
    <row r="13" spans="2:143" ht="11.25" customHeight="1">
      <c r="B13" s="592" t="s">
        <v>238</v>
      </c>
      <c r="C13" s="593"/>
      <c r="D13" s="593"/>
      <c r="E13" s="593"/>
      <c r="F13" s="593"/>
      <c r="G13" s="593"/>
      <c r="H13" s="593"/>
      <c r="I13" s="593"/>
      <c r="J13" s="593"/>
      <c r="K13" s="593"/>
      <c r="L13" s="593"/>
      <c r="M13" s="593"/>
      <c r="N13" s="593"/>
      <c r="O13" s="593"/>
      <c r="P13" s="593"/>
      <c r="Q13" s="594"/>
      <c r="R13" s="595">
        <v>6399</v>
      </c>
      <c r="S13" s="596"/>
      <c r="T13" s="596"/>
      <c r="U13" s="596"/>
      <c r="V13" s="596"/>
      <c r="W13" s="596"/>
      <c r="X13" s="596"/>
      <c r="Y13" s="597"/>
      <c r="Z13" s="598">
        <v>0.1</v>
      </c>
      <c r="AA13" s="598"/>
      <c r="AB13" s="598"/>
      <c r="AC13" s="598"/>
      <c r="AD13" s="599">
        <v>6399</v>
      </c>
      <c r="AE13" s="599"/>
      <c r="AF13" s="599"/>
      <c r="AG13" s="599"/>
      <c r="AH13" s="599"/>
      <c r="AI13" s="599"/>
      <c r="AJ13" s="599"/>
      <c r="AK13" s="599"/>
      <c r="AL13" s="600">
        <v>0.6</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46476</v>
      </c>
      <c r="BH13" s="596"/>
      <c r="BI13" s="596"/>
      <c r="BJ13" s="596"/>
      <c r="BK13" s="596"/>
      <c r="BL13" s="596"/>
      <c r="BM13" s="596"/>
      <c r="BN13" s="597"/>
      <c r="BO13" s="598">
        <v>49.3</v>
      </c>
      <c r="BP13" s="598"/>
      <c r="BQ13" s="598"/>
      <c r="BR13" s="598"/>
      <c r="BS13" s="604" t="s">
        <v>224</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154522</v>
      </c>
      <c r="CS13" s="596"/>
      <c r="CT13" s="596"/>
      <c r="CU13" s="596"/>
      <c r="CV13" s="596"/>
      <c r="CW13" s="596"/>
      <c r="CX13" s="596"/>
      <c r="CY13" s="597"/>
      <c r="CZ13" s="598">
        <v>2.6</v>
      </c>
      <c r="DA13" s="598"/>
      <c r="DB13" s="598"/>
      <c r="DC13" s="598"/>
      <c r="DD13" s="604">
        <v>53115</v>
      </c>
      <c r="DE13" s="596"/>
      <c r="DF13" s="596"/>
      <c r="DG13" s="596"/>
      <c r="DH13" s="596"/>
      <c r="DI13" s="596"/>
      <c r="DJ13" s="596"/>
      <c r="DK13" s="596"/>
      <c r="DL13" s="596"/>
      <c r="DM13" s="596"/>
      <c r="DN13" s="596"/>
      <c r="DO13" s="596"/>
      <c r="DP13" s="597"/>
      <c r="DQ13" s="604">
        <v>41793</v>
      </c>
      <c r="DR13" s="596"/>
      <c r="DS13" s="596"/>
      <c r="DT13" s="596"/>
      <c r="DU13" s="596"/>
      <c r="DV13" s="596"/>
      <c r="DW13" s="596"/>
      <c r="DX13" s="596"/>
      <c r="DY13" s="596"/>
      <c r="DZ13" s="596"/>
      <c r="EA13" s="596"/>
      <c r="EB13" s="596"/>
      <c r="EC13" s="605"/>
    </row>
    <row r="14" spans="2:143" ht="11.25" customHeight="1">
      <c r="B14" s="592" t="s">
        <v>241</v>
      </c>
      <c r="C14" s="593"/>
      <c r="D14" s="593"/>
      <c r="E14" s="593"/>
      <c r="F14" s="593"/>
      <c r="G14" s="593"/>
      <c r="H14" s="593"/>
      <c r="I14" s="593"/>
      <c r="J14" s="593"/>
      <c r="K14" s="593"/>
      <c r="L14" s="593"/>
      <c r="M14" s="593"/>
      <c r="N14" s="593"/>
      <c r="O14" s="593"/>
      <c r="P14" s="593"/>
      <c r="Q14" s="594"/>
      <c r="R14" s="595" t="s">
        <v>224</v>
      </c>
      <c r="S14" s="596"/>
      <c r="T14" s="596"/>
      <c r="U14" s="596"/>
      <c r="V14" s="596"/>
      <c r="W14" s="596"/>
      <c r="X14" s="596"/>
      <c r="Y14" s="597"/>
      <c r="Z14" s="598" t="s">
        <v>224</v>
      </c>
      <c r="AA14" s="598"/>
      <c r="AB14" s="598"/>
      <c r="AC14" s="598"/>
      <c r="AD14" s="599" t="s">
        <v>224</v>
      </c>
      <c r="AE14" s="599"/>
      <c r="AF14" s="599"/>
      <c r="AG14" s="599"/>
      <c r="AH14" s="599"/>
      <c r="AI14" s="599"/>
      <c r="AJ14" s="599"/>
      <c r="AK14" s="599"/>
      <c r="AL14" s="600" t="s">
        <v>224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4506</v>
      </c>
      <c r="BH14" s="596"/>
      <c r="BI14" s="596"/>
      <c r="BJ14" s="596"/>
      <c r="BK14" s="596"/>
      <c r="BL14" s="596"/>
      <c r="BM14" s="596"/>
      <c r="BN14" s="597"/>
      <c r="BO14" s="598">
        <v>4.8</v>
      </c>
      <c r="BP14" s="598"/>
      <c r="BQ14" s="598"/>
      <c r="BR14" s="598"/>
      <c r="BS14" s="604" t="s">
        <v>224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9842</v>
      </c>
      <c r="CS14" s="596"/>
      <c r="CT14" s="596"/>
      <c r="CU14" s="596"/>
      <c r="CV14" s="596"/>
      <c r="CW14" s="596"/>
      <c r="CX14" s="596"/>
      <c r="CY14" s="597"/>
      <c r="CZ14" s="598">
        <v>0.2</v>
      </c>
      <c r="DA14" s="598"/>
      <c r="DB14" s="598"/>
      <c r="DC14" s="598"/>
      <c r="DD14" s="604" t="s">
        <v>224</v>
      </c>
      <c r="DE14" s="596"/>
      <c r="DF14" s="596"/>
      <c r="DG14" s="596"/>
      <c r="DH14" s="596"/>
      <c r="DI14" s="596"/>
      <c r="DJ14" s="596"/>
      <c r="DK14" s="596"/>
      <c r="DL14" s="596"/>
      <c r="DM14" s="596"/>
      <c r="DN14" s="596"/>
      <c r="DO14" s="596"/>
      <c r="DP14" s="597"/>
      <c r="DQ14" s="604">
        <v>9842</v>
      </c>
      <c r="DR14" s="596"/>
      <c r="DS14" s="596"/>
      <c r="DT14" s="596"/>
      <c r="DU14" s="596"/>
      <c r="DV14" s="596"/>
      <c r="DW14" s="596"/>
      <c r="DX14" s="596"/>
      <c r="DY14" s="596"/>
      <c r="DZ14" s="596"/>
      <c r="EA14" s="596"/>
      <c r="EB14" s="596"/>
      <c r="EC14" s="605"/>
    </row>
    <row r="15" spans="2:143" ht="11.25" customHeight="1">
      <c r="B15" s="592" t="s">
        <v>244</v>
      </c>
      <c r="C15" s="593"/>
      <c r="D15" s="593"/>
      <c r="E15" s="593"/>
      <c r="F15" s="593"/>
      <c r="G15" s="593"/>
      <c r="H15" s="593"/>
      <c r="I15" s="593"/>
      <c r="J15" s="593"/>
      <c r="K15" s="593"/>
      <c r="L15" s="593"/>
      <c r="M15" s="593"/>
      <c r="N15" s="593"/>
      <c r="O15" s="593"/>
      <c r="P15" s="593"/>
      <c r="Q15" s="594"/>
      <c r="R15" s="595">
        <v>177</v>
      </c>
      <c r="S15" s="596"/>
      <c r="T15" s="596"/>
      <c r="U15" s="596"/>
      <c r="V15" s="596"/>
      <c r="W15" s="596"/>
      <c r="X15" s="596"/>
      <c r="Y15" s="597"/>
      <c r="Z15" s="598">
        <v>0</v>
      </c>
      <c r="AA15" s="598"/>
      <c r="AB15" s="598"/>
      <c r="AC15" s="598"/>
      <c r="AD15" s="599">
        <v>177</v>
      </c>
      <c r="AE15" s="599"/>
      <c r="AF15" s="599"/>
      <c r="AG15" s="599"/>
      <c r="AH15" s="599"/>
      <c r="AI15" s="599"/>
      <c r="AJ15" s="599"/>
      <c r="AK15" s="599"/>
      <c r="AL15" s="600">
        <v>0</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6154</v>
      </c>
      <c r="BH15" s="596"/>
      <c r="BI15" s="596"/>
      <c r="BJ15" s="596"/>
      <c r="BK15" s="596"/>
      <c r="BL15" s="596"/>
      <c r="BM15" s="596"/>
      <c r="BN15" s="597"/>
      <c r="BO15" s="598">
        <v>6.5</v>
      </c>
      <c r="BP15" s="598"/>
      <c r="BQ15" s="598"/>
      <c r="BR15" s="598"/>
      <c r="BS15" s="604" t="s">
        <v>224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173584</v>
      </c>
      <c r="CS15" s="596"/>
      <c r="CT15" s="596"/>
      <c r="CU15" s="596"/>
      <c r="CV15" s="596"/>
      <c r="CW15" s="596"/>
      <c r="CX15" s="596"/>
      <c r="CY15" s="597"/>
      <c r="CZ15" s="598">
        <v>2.9</v>
      </c>
      <c r="DA15" s="598"/>
      <c r="DB15" s="598"/>
      <c r="DC15" s="598"/>
      <c r="DD15" s="604" t="s">
        <v>224</v>
      </c>
      <c r="DE15" s="596"/>
      <c r="DF15" s="596"/>
      <c r="DG15" s="596"/>
      <c r="DH15" s="596"/>
      <c r="DI15" s="596"/>
      <c r="DJ15" s="596"/>
      <c r="DK15" s="596"/>
      <c r="DL15" s="596"/>
      <c r="DM15" s="596"/>
      <c r="DN15" s="596"/>
      <c r="DO15" s="596"/>
      <c r="DP15" s="597"/>
      <c r="DQ15" s="604">
        <v>150925</v>
      </c>
      <c r="DR15" s="596"/>
      <c r="DS15" s="596"/>
      <c r="DT15" s="596"/>
      <c r="DU15" s="596"/>
      <c r="DV15" s="596"/>
      <c r="DW15" s="596"/>
      <c r="DX15" s="596"/>
      <c r="DY15" s="596"/>
      <c r="DZ15" s="596"/>
      <c r="EA15" s="596"/>
      <c r="EB15" s="596"/>
      <c r="EC15" s="605"/>
    </row>
    <row r="16" spans="2:143" ht="11.25" customHeight="1">
      <c r="B16" s="592" t="s">
        <v>247</v>
      </c>
      <c r="C16" s="593"/>
      <c r="D16" s="593"/>
      <c r="E16" s="593"/>
      <c r="F16" s="593"/>
      <c r="G16" s="593"/>
      <c r="H16" s="593"/>
      <c r="I16" s="593"/>
      <c r="J16" s="593"/>
      <c r="K16" s="593"/>
      <c r="L16" s="593"/>
      <c r="M16" s="593"/>
      <c r="N16" s="593"/>
      <c r="O16" s="593"/>
      <c r="P16" s="593"/>
      <c r="Q16" s="594"/>
      <c r="R16" s="595">
        <v>1171761</v>
      </c>
      <c r="S16" s="596"/>
      <c r="T16" s="596"/>
      <c r="U16" s="596"/>
      <c r="V16" s="596"/>
      <c r="W16" s="596"/>
      <c r="X16" s="596"/>
      <c r="Y16" s="597"/>
      <c r="Z16" s="598">
        <v>18.5</v>
      </c>
      <c r="AA16" s="598"/>
      <c r="AB16" s="598"/>
      <c r="AC16" s="598"/>
      <c r="AD16" s="599">
        <v>970316</v>
      </c>
      <c r="AE16" s="599"/>
      <c r="AF16" s="599"/>
      <c r="AG16" s="599"/>
      <c r="AH16" s="599"/>
      <c r="AI16" s="599"/>
      <c r="AJ16" s="599"/>
      <c r="AK16" s="599"/>
      <c r="AL16" s="600">
        <v>86.4</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t="s">
        <v>224</v>
      </c>
      <c r="BH16" s="596"/>
      <c r="BI16" s="596"/>
      <c r="BJ16" s="596"/>
      <c r="BK16" s="596"/>
      <c r="BL16" s="596"/>
      <c r="BM16" s="596"/>
      <c r="BN16" s="597"/>
      <c r="BO16" s="598" t="s">
        <v>224</v>
      </c>
      <c r="BP16" s="598"/>
      <c r="BQ16" s="598"/>
      <c r="BR16" s="598"/>
      <c r="BS16" s="604" t="s">
        <v>224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t="s">
        <v>224</v>
      </c>
      <c r="CS16" s="596"/>
      <c r="CT16" s="596"/>
      <c r="CU16" s="596"/>
      <c r="CV16" s="596"/>
      <c r="CW16" s="596"/>
      <c r="CX16" s="596"/>
      <c r="CY16" s="597"/>
      <c r="CZ16" s="598" t="s">
        <v>224</v>
      </c>
      <c r="DA16" s="598"/>
      <c r="DB16" s="598"/>
      <c r="DC16" s="598"/>
      <c r="DD16" s="604" t="s">
        <v>224</v>
      </c>
      <c r="DE16" s="596"/>
      <c r="DF16" s="596"/>
      <c r="DG16" s="596"/>
      <c r="DH16" s="596"/>
      <c r="DI16" s="596"/>
      <c r="DJ16" s="596"/>
      <c r="DK16" s="596"/>
      <c r="DL16" s="596"/>
      <c r="DM16" s="596"/>
      <c r="DN16" s="596"/>
      <c r="DO16" s="596"/>
      <c r="DP16" s="597"/>
      <c r="DQ16" s="604" t="s">
        <v>224</v>
      </c>
      <c r="DR16" s="596"/>
      <c r="DS16" s="596"/>
      <c r="DT16" s="596"/>
      <c r="DU16" s="596"/>
      <c r="DV16" s="596"/>
      <c r="DW16" s="596"/>
      <c r="DX16" s="596"/>
      <c r="DY16" s="596"/>
      <c r="DZ16" s="596"/>
      <c r="EA16" s="596"/>
      <c r="EB16" s="596"/>
      <c r="EC16" s="605"/>
    </row>
    <row r="17" spans="2:133" ht="11.25" customHeight="1">
      <c r="B17" s="592" t="s">
        <v>250</v>
      </c>
      <c r="C17" s="593"/>
      <c r="D17" s="593"/>
      <c r="E17" s="593"/>
      <c r="F17" s="593"/>
      <c r="G17" s="593"/>
      <c r="H17" s="593"/>
      <c r="I17" s="593"/>
      <c r="J17" s="593"/>
      <c r="K17" s="593"/>
      <c r="L17" s="593"/>
      <c r="M17" s="593"/>
      <c r="N17" s="593"/>
      <c r="O17" s="593"/>
      <c r="P17" s="593"/>
      <c r="Q17" s="594"/>
      <c r="R17" s="595">
        <v>970316</v>
      </c>
      <c r="S17" s="596"/>
      <c r="T17" s="596"/>
      <c r="U17" s="596"/>
      <c r="V17" s="596"/>
      <c r="W17" s="596"/>
      <c r="X17" s="596"/>
      <c r="Y17" s="597"/>
      <c r="Z17" s="598">
        <v>15.3</v>
      </c>
      <c r="AA17" s="598"/>
      <c r="AB17" s="598"/>
      <c r="AC17" s="598"/>
      <c r="AD17" s="599">
        <v>970316</v>
      </c>
      <c r="AE17" s="599"/>
      <c r="AF17" s="599"/>
      <c r="AG17" s="599"/>
      <c r="AH17" s="599"/>
      <c r="AI17" s="599"/>
      <c r="AJ17" s="599"/>
      <c r="AK17" s="599"/>
      <c r="AL17" s="600">
        <v>86.4</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224</v>
      </c>
      <c r="BH17" s="596"/>
      <c r="BI17" s="596"/>
      <c r="BJ17" s="596"/>
      <c r="BK17" s="596"/>
      <c r="BL17" s="596"/>
      <c r="BM17" s="596"/>
      <c r="BN17" s="597"/>
      <c r="BO17" s="598" t="s">
        <v>224</v>
      </c>
      <c r="BP17" s="598"/>
      <c r="BQ17" s="598"/>
      <c r="BR17" s="598"/>
      <c r="BS17" s="604" t="s">
        <v>224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221546</v>
      </c>
      <c r="CS17" s="596"/>
      <c r="CT17" s="596"/>
      <c r="CU17" s="596"/>
      <c r="CV17" s="596"/>
      <c r="CW17" s="596"/>
      <c r="CX17" s="596"/>
      <c r="CY17" s="597"/>
      <c r="CZ17" s="598">
        <v>3.7</v>
      </c>
      <c r="DA17" s="598"/>
      <c r="DB17" s="598"/>
      <c r="DC17" s="598"/>
      <c r="DD17" s="604" t="s">
        <v>224</v>
      </c>
      <c r="DE17" s="596"/>
      <c r="DF17" s="596"/>
      <c r="DG17" s="596"/>
      <c r="DH17" s="596"/>
      <c r="DI17" s="596"/>
      <c r="DJ17" s="596"/>
      <c r="DK17" s="596"/>
      <c r="DL17" s="596"/>
      <c r="DM17" s="596"/>
      <c r="DN17" s="596"/>
      <c r="DO17" s="596"/>
      <c r="DP17" s="597"/>
      <c r="DQ17" s="604">
        <v>217332</v>
      </c>
      <c r="DR17" s="596"/>
      <c r="DS17" s="596"/>
      <c r="DT17" s="596"/>
      <c r="DU17" s="596"/>
      <c r="DV17" s="596"/>
      <c r="DW17" s="596"/>
      <c r="DX17" s="596"/>
      <c r="DY17" s="596"/>
      <c r="DZ17" s="596"/>
      <c r="EA17" s="596"/>
      <c r="EB17" s="596"/>
      <c r="EC17" s="605"/>
    </row>
    <row r="18" spans="2:133" ht="11.25" customHeight="1">
      <c r="B18" s="592" t="s">
        <v>253</v>
      </c>
      <c r="C18" s="593"/>
      <c r="D18" s="593"/>
      <c r="E18" s="593"/>
      <c r="F18" s="593"/>
      <c r="G18" s="593"/>
      <c r="H18" s="593"/>
      <c r="I18" s="593"/>
      <c r="J18" s="593"/>
      <c r="K18" s="593"/>
      <c r="L18" s="593"/>
      <c r="M18" s="593"/>
      <c r="N18" s="593"/>
      <c r="O18" s="593"/>
      <c r="P18" s="593"/>
      <c r="Q18" s="594"/>
      <c r="R18" s="595">
        <v>201445</v>
      </c>
      <c r="S18" s="596"/>
      <c r="T18" s="596"/>
      <c r="U18" s="596"/>
      <c r="V18" s="596"/>
      <c r="W18" s="596"/>
      <c r="X18" s="596"/>
      <c r="Y18" s="597"/>
      <c r="Z18" s="598">
        <v>3.2</v>
      </c>
      <c r="AA18" s="598"/>
      <c r="AB18" s="598"/>
      <c r="AC18" s="598"/>
      <c r="AD18" s="599" t="s">
        <v>224</v>
      </c>
      <c r="AE18" s="599"/>
      <c r="AF18" s="599"/>
      <c r="AG18" s="599"/>
      <c r="AH18" s="599"/>
      <c r="AI18" s="599"/>
      <c r="AJ18" s="599"/>
      <c r="AK18" s="599"/>
      <c r="AL18" s="600" t="s">
        <v>224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224</v>
      </c>
      <c r="BH18" s="596"/>
      <c r="BI18" s="596"/>
      <c r="BJ18" s="596"/>
      <c r="BK18" s="596"/>
      <c r="BL18" s="596"/>
      <c r="BM18" s="596"/>
      <c r="BN18" s="597"/>
      <c r="BO18" s="598" t="s">
        <v>224</v>
      </c>
      <c r="BP18" s="598"/>
      <c r="BQ18" s="598"/>
      <c r="BR18" s="598"/>
      <c r="BS18" s="604" t="s">
        <v>224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224</v>
      </c>
      <c r="CS18" s="596"/>
      <c r="CT18" s="596"/>
      <c r="CU18" s="596"/>
      <c r="CV18" s="596"/>
      <c r="CW18" s="596"/>
      <c r="CX18" s="596"/>
      <c r="CY18" s="597"/>
      <c r="CZ18" s="598" t="s">
        <v>224</v>
      </c>
      <c r="DA18" s="598"/>
      <c r="DB18" s="598"/>
      <c r="DC18" s="598"/>
      <c r="DD18" s="604" t="s">
        <v>224</v>
      </c>
      <c r="DE18" s="596"/>
      <c r="DF18" s="596"/>
      <c r="DG18" s="596"/>
      <c r="DH18" s="596"/>
      <c r="DI18" s="596"/>
      <c r="DJ18" s="596"/>
      <c r="DK18" s="596"/>
      <c r="DL18" s="596"/>
      <c r="DM18" s="596"/>
      <c r="DN18" s="596"/>
      <c r="DO18" s="596"/>
      <c r="DP18" s="597"/>
      <c r="DQ18" s="604" t="s">
        <v>224</v>
      </c>
      <c r="DR18" s="596"/>
      <c r="DS18" s="596"/>
      <c r="DT18" s="596"/>
      <c r="DU18" s="596"/>
      <c r="DV18" s="596"/>
      <c r="DW18" s="596"/>
      <c r="DX18" s="596"/>
      <c r="DY18" s="596"/>
      <c r="DZ18" s="596"/>
      <c r="EA18" s="596"/>
      <c r="EB18" s="596"/>
      <c r="EC18" s="605"/>
    </row>
    <row r="19" spans="2:133" ht="11.25" customHeight="1">
      <c r="B19" s="592" t="s">
        <v>256</v>
      </c>
      <c r="C19" s="593"/>
      <c r="D19" s="593"/>
      <c r="E19" s="593"/>
      <c r="F19" s="593"/>
      <c r="G19" s="593"/>
      <c r="H19" s="593"/>
      <c r="I19" s="593"/>
      <c r="J19" s="593"/>
      <c r="K19" s="593"/>
      <c r="L19" s="593"/>
      <c r="M19" s="593"/>
      <c r="N19" s="593"/>
      <c r="O19" s="593"/>
      <c r="P19" s="593"/>
      <c r="Q19" s="594"/>
      <c r="R19" s="595" t="s">
        <v>224</v>
      </c>
      <c r="S19" s="596"/>
      <c r="T19" s="596"/>
      <c r="U19" s="596"/>
      <c r="V19" s="596"/>
      <c r="W19" s="596"/>
      <c r="X19" s="596"/>
      <c r="Y19" s="597"/>
      <c r="Z19" s="598" t="s">
        <v>224</v>
      </c>
      <c r="AA19" s="598"/>
      <c r="AB19" s="598"/>
      <c r="AC19" s="598"/>
      <c r="AD19" s="599" t="s">
        <v>224</v>
      </c>
      <c r="AE19" s="599"/>
      <c r="AF19" s="599"/>
      <c r="AG19" s="599"/>
      <c r="AH19" s="599"/>
      <c r="AI19" s="599"/>
      <c r="AJ19" s="599"/>
      <c r="AK19" s="599"/>
      <c r="AL19" s="600" t="s">
        <v>224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t="s">
        <v>224</v>
      </c>
      <c r="BH19" s="596"/>
      <c r="BI19" s="596"/>
      <c r="BJ19" s="596"/>
      <c r="BK19" s="596"/>
      <c r="BL19" s="596"/>
      <c r="BM19" s="596"/>
      <c r="BN19" s="597"/>
      <c r="BO19" s="598" t="s">
        <v>224</v>
      </c>
      <c r="BP19" s="598"/>
      <c r="BQ19" s="598"/>
      <c r="BR19" s="598"/>
      <c r="BS19" s="604" t="s">
        <v>224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224</v>
      </c>
      <c r="CS19" s="596"/>
      <c r="CT19" s="596"/>
      <c r="CU19" s="596"/>
      <c r="CV19" s="596"/>
      <c r="CW19" s="596"/>
      <c r="CX19" s="596"/>
      <c r="CY19" s="597"/>
      <c r="CZ19" s="598" t="s">
        <v>224</v>
      </c>
      <c r="DA19" s="598"/>
      <c r="DB19" s="598"/>
      <c r="DC19" s="598"/>
      <c r="DD19" s="604" t="s">
        <v>224</v>
      </c>
      <c r="DE19" s="596"/>
      <c r="DF19" s="596"/>
      <c r="DG19" s="596"/>
      <c r="DH19" s="596"/>
      <c r="DI19" s="596"/>
      <c r="DJ19" s="596"/>
      <c r="DK19" s="596"/>
      <c r="DL19" s="596"/>
      <c r="DM19" s="596"/>
      <c r="DN19" s="596"/>
      <c r="DO19" s="596"/>
      <c r="DP19" s="597"/>
      <c r="DQ19" s="604" t="s">
        <v>224</v>
      </c>
      <c r="DR19" s="596"/>
      <c r="DS19" s="596"/>
      <c r="DT19" s="596"/>
      <c r="DU19" s="596"/>
      <c r="DV19" s="596"/>
      <c r="DW19" s="596"/>
      <c r="DX19" s="596"/>
      <c r="DY19" s="596"/>
      <c r="DZ19" s="596"/>
      <c r="EA19" s="596"/>
      <c r="EB19" s="596"/>
      <c r="EC19" s="605"/>
    </row>
    <row r="20" spans="2:133" ht="11.25" customHeight="1">
      <c r="B20" s="592" t="s">
        <v>259</v>
      </c>
      <c r="C20" s="593"/>
      <c r="D20" s="593"/>
      <c r="E20" s="593"/>
      <c r="F20" s="593"/>
      <c r="G20" s="593"/>
      <c r="H20" s="593"/>
      <c r="I20" s="593"/>
      <c r="J20" s="593"/>
      <c r="K20" s="593"/>
      <c r="L20" s="593"/>
      <c r="M20" s="593"/>
      <c r="N20" s="593"/>
      <c r="O20" s="593"/>
      <c r="P20" s="593"/>
      <c r="Q20" s="594"/>
      <c r="R20" s="595">
        <v>1322765</v>
      </c>
      <c r="S20" s="596"/>
      <c r="T20" s="596"/>
      <c r="U20" s="596"/>
      <c r="V20" s="596"/>
      <c r="W20" s="596"/>
      <c r="X20" s="596"/>
      <c r="Y20" s="597"/>
      <c r="Z20" s="598">
        <v>20.9</v>
      </c>
      <c r="AA20" s="598"/>
      <c r="AB20" s="598"/>
      <c r="AC20" s="598"/>
      <c r="AD20" s="599">
        <v>1121320</v>
      </c>
      <c r="AE20" s="599"/>
      <c r="AF20" s="599"/>
      <c r="AG20" s="599"/>
      <c r="AH20" s="599"/>
      <c r="AI20" s="599"/>
      <c r="AJ20" s="599"/>
      <c r="AK20" s="599"/>
      <c r="AL20" s="600">
        <v>99.8</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t="s">
        <v>224</v>
      </c>
      <c r="BH20" s="596"/>
      <c r="BI20" s="596"/>
      <c r="BJ20" s="596"/>
      <c r="BK20" s="596"/>
      <c r="BL20" s="596"/>
      <c r="BM20" s="596"/>
      <c r="BN20" s="597"/>
      <c r="BO20" s="598" t="s">
        <v>224</v>
      </c>
      <c r="BP20" s="598"/>
      <c r="BQ20" s="598"/>
      <c r="BR20" s="598"/>
      <c r="BS20" s="604" t="s">
        <v>224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6033745</v>
      </c>
      <c r="CS20" s="596"/>
      <c r="CT20" s="596"/>
      <c r="CU20" s="596"/>
      <c r="CV20" s="596"/>
      <c r="CW20" s="596"/>
      <c r="CX20" s="596"/>
      <c r="CY20" s="597"/>
      <c r="CZ20" s="598">
        <v>100</v>
      </c>
      <c r="DA20" s="598"/>
      <c r="DB20" s="598"/>
      <c r="DC20" s="598"/>
      <c r="DD20" s="604">
        <v>4148189</v>
      </c>
      <c r="DE20" s="596"/>
      <c r="DF20" s="596"/>
      <c r="DG20" s="596"/>
      <c r="DH20" s="596"/>
      <c r="DI20" s="596"/>
      <c r="DJ20" s="596"/>
      <c r="DK20" s="596"/>
      <c r="DL20" s="596"/>
      <c r="DM20" s="596"/>
      <c r="DN20" s="596"/>
      <c r="DO20" s="596"/>
      <c r="DP20" s="597"/>
      <c r="DQ20" s="604">
        <v>1489602</v>
      </c>
      <c r="DR20" s="596"/>
      <c r="DS20" s="596"/>
      <c r="DT20" s="596"/>
      <c r="DU20" s="596"/>
      <c r="DV20" s="596"/>
      <c r="DW20" s="596"/>
      <c r="DX20" s="596"/>
      <c r="DY20" s="596"/>
      <c r="DZ20" s="596"/>
      <c r="EA20" s="596"/>
      <c r="EB20" s="596"/>
      <c r="EC20" s="605"/>
    </row>
    <row r="21" spans="2:133" ht="11.25" customHeight="1">
      <c r="B21" s="592" t="s">
        <v>262</v>
      </c>
      <c r="C21" s="593"/>
      <c r="D21" s="593"/>
      <c r="E21" s="593"/>
      <c r="F21" s="593"/>
      <c r="G21" s="593"/>
      <c r="H21" s="593"/>
      <c r="I21" s="593"/>
      <c r="J21" s="593"/>
      <c r="K21" s="593"/>
      <c r="L21" s="593"/>
      <c r="M21" s="593"/>
      <c r="N21" s="593"/>
      <c r="O21" s="593"/>
      <c r="P21" s="593"/>
      <c r="Q21" s="594"/>
      <c r="R21" s="595" t="s">
        <v>224</v>
      </c>
      <c r="S21" s="596"/>
      <c r="T21" s="596"/>
      <c r="U21" s="596"/>
      <c r="V21" s="596"/>
      <c r="W21" s="596"/>
      <c r="X21" s="596"/>
      <c r="Y21" s="597"/>
      <c r="Z21" s="598" t="s">
        <v>224</v>
      </c>
      <c r="AA21" s="598"/>
      <c r="AB21" s="598"/>
      <c r="AC21" s="598"/>
      <c r="AD21" s="599" t="s">
        <v>224</v>
      </c>
      <c r="AE21" s="599"/>
      <c r="AF21" s="599"/>
      <c r="AG21" s="599"/>
      <c r="AH21" s="599"/>
      <c r="AI21" s="599"/>
      <c r="AJ21" s="599"/>
      <c r="AK21" s="599"/>
      <c r="AL21" s="600" t="s">
        <v>224</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t="s">
        <v>224</v>
      </c>
      <c r="BH21" s="596"/>
      <c r="BI21" s="596"/>
      <c r="BJ21" s="596"/>
      <c r="BK21" s="596"/>
      <c r="BL21" s="596"/>
      <c r="BM21" s="596"/>
      <c r="BN21" s="597"/>
      <c r="BO21" s="598" t="s">
        <v>224</v>
      </c>
      <c r="BP21" s="598"/>
      <c r="BQ21" s="598"/>
      <c r="BR21" s="598"/>
      <c r="BS21" s="604" t="s">
        <v>224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264</v>
      </c>
      <c r="C22" s="593"/>
      <c r="D22" s="593"/>
      <c r="E22" s="593"/>
      <c r="F22" s="593"/>
      <c r="G22" s="593"/>
      <c r="H22" s="593"/>
      <c r="I22" s="593"/>
      <c r="J22" s="593"/>
      <c r="K22" s="593"/>
      <c r="L22" s="593"/>
      <c r="M22" s="593"/>
      <c r="N22" s="593"/>
      <c r="O22" s="593"/>
      <c r="P22" s="593"/>
      <c r="Q22" s="594"/>
      <c r="R22" s="595">
        <v>4224</v>
      </c>
      <c r="S22" s="596"/>
      <c r="T22" s="596"/>
      <c r="U22" s="596"/>
      <c r="V22" s="596"/>
      <c r="W22" s="596"/>
      <c r="X22" s="596"/>
      <c r="Y22" s="597"/>
      <c r="Z22" s="598">
        <v>0.1</v>
      </c>
      <c r="AA22" s="598"/>
      <c r="AB22" s="598"/>
      <c r="AC22" s="598"/>
      <c r="AD22" s="599" t="s">
        <v>224</v>
      </c>
      <c r="AE22" s="599"/>
      <c r="AF22" s="599"/>
      <c r="AG22" s="599"/>
      <c r="AH22" s="599"/>
      <c r="AI22" s="599"/>
      <c r="AJ22" s="599"/>
      <c r="AK22" s="599"/>
      <c r="AL22" s="600" t="s">
        <v>224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224</v>
      </c>
      <c r="BH22" s="596"/>
      <c r="BI22" s="596"/>
      <c r="BJ22" s="596"/>
      <c r="BK22" s="596"/>
      <c r="BL22" s="596"/>
      <c r="BM22" s="596"/>
      <c r="BN22" s="597"/>
      <c r="BO22" s="598" t="s">
        <v>224</v>
      </c>
      <c r="BP22" s="598"/>
      <c r="BQ22" s="598"/>
      <c r="BR22" s="598"/>
      <c r="BS22" s="604" t="s">
        <v>224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267</v>
      </c>
      <c r="C23" s="593"/>
      <c r="D23" s="593"/>
      <c r="E23" s="593"/>
      <c r="F23" s="593"/>
      <c r="G23" s="593"/>
      <c r="H23" s="593"/>
      <c r="I23" s="593"/>
      <c r="J23" s="593"/>
      <c r="K23" s="593"/>
      <c r="L23" s="593"/>
      <c r="M23" s="593"/>
      <c r="N23" s="593"/>
      <c r="O23" s="593"/>
      <c r="P23" s="593"/>
      <c r="Q23" s="594"/>
      <c r="R23" s="595">
        <v>37143</v>
      </c>
      <c r="S23" s="596"/>
      <c r="T23" s="596"/>
      <c r="U23" s="596"/>
      <c r="V23" s="596"/>
      <c r="W23" s="596"/>
      <c r="X23" s="596"/>
      <c r="Y23" s="597"/>
      <c r="Z23" s="598">
        <v>0.6</v>
      </c>
      <c r="AA23" s="598"/>
      <c r="AB23" s="598"/>
      <c r="AC23" s="598"/>
      <c r="AD23" s="599" t="s">
        <v>224</v>
      </c>
      <c r="AE23" s="599"/>
      <c r="AF23" s="599"/>
      <c r="AG23" s="599"/>
      <c r="AH23" s="599"/>
      <c r="AI23" s="599"/>
      <c r="AJ23" s="599"/>
      <c r="AK23" s="599"/>
      <c r="AL23" s="600" t="s">
        <v>224</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224</v>
      </c>
      <c r="BH23" s="596"/>
      <c r="BI23" s="596"/>
      <c r="BJ23" s="596"/>
      <c r="BK23" s="596"/>
      <c r="BL23" s="596"/>
      <c r="BM23" s="596"/>
      <c r="BN23" s="597"/>
      <c r="BO23" s="598" t="s">
        <v>224</v>
      </c>
      <c r="BP23" s="598"/>
      <c r="BQ23" s="598"/>
      <c r="BR23" s="598"/>
      <c r="BS23" s="604" t="s">
        <v>224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c r="B24" s="592" t="s">
        <v>274</v>
      </c>
      <c r="C24" s="593"/>
      <c r="D24" s="593"/>
      <c r="E24" s="593"/>
      <c r="F24" s="593"/>
      <c r="G24" s="593"/>
      <c r="H24" s="593"/>
      <c r="I24" s="593"/>
      <c r="J24" s="593"/>
      <c r="K24" s="593"/>
      <c r="L24" s="593"/>
      <c r="M24" s="593"/>
      <c r="N24" s="593"/>
      <c r="O24" s="593"/>
      <c r="P24" s="593"/>
      <c r="Q24" s="594"/>
      <c r="R24" s="595">
        <v>1271</v>
      </c>
      <c r="S24" s="596"/>
      <c r="T24" s="596"/>
      <c r="U24" s="596"/>
      <c r="V24" s="596"/>
      <c r="W24" s="596"/>
      <c r="X24" s="596"/>
      <c r="Y24" s="597"/>
      <c r="Z24" s="598">
        <v>0</v>
      </c>
      <c r="AA24" s="598"/>
      <c r="AB24" s="598"/>
      <c r="AC24" s="598"/>
      <c r="AD24" s="599">
        <v>1271</v>
      </c>
      <c r="AE24" s="599"/>
      <c r="AF24" s="599"/>
      <c r="AG24" s="599"/>
      <c r="AH24" s="599"/>
      <c r="AI24" s="599"/>
      <c r="AJ24" s="599"/>
      <c r="AK24" s="599"/>
      <c r="AL24" s="600">
        <v>0.1</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224</v>
      </c>
      <c r="BH24" s="596"/>
      <c r="BI24" s="596"/>
      <c r="BJ24" s="596"/>
      <c r="BK24" s="596"/>
      <c r="BL24" s="596"/>
      <c r="BM24" s="596"/>
      <c r="BN24" s="597"/>
      <c r="BO24" s="598" t="s">
        <v>224</v>
      </c>
      <c r="BP24" s="598"/>
      <c r="BQ24" s="598"/>
      <c r="BR24" s="598"/>
      <c r="BS24" s="604" t="s">
        <v>224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717162</v>
      </c>
      <c r="CS24" s="585"/>
      <c r="CT24" s="585"/>
      <c r="CU24" s="585"/>
      <c r="CV24" s="585"/>
      <c r="CW24" s="585"/>
      <c r="CX24" s="585"/>
      <c r="CY24" s="586"/>
      <c r="CZ24" s="626">
        <v>11.9</v>
      </c>
      <c r="DA24" s="627"/>
      <c r="DB24" s="627"/>
      <c r="DC24" s="628"/>
      <c r="DD24" s="625">
        <v>649730</v>
      </c>
      <c r="DE24" s="585"/>
      <c r="DF24" s="585"/>
      <c r="DG24" s="585"/>
      <c r="DH24" s="585"/>
      <c r="DI24" s="585"/>
      <c r="DJ24" s="585"/>
      <c r="DK24" s="586"/>
      <c r="DL24" s="625">
        <v>631868</v>
      </c>
      <c r="DM24" s="585"/>
      <c r="DN24" s="585"/>
      <c r="DO24" s="585"/>
      <c r="DP24" s="585"/>
      <c r="DQ24" s="585"/>
      <c r="DR24" s="585"/>
      <c r="DS24" s="585"/>
      <c r="DT24" s="585"/>
      <c r="DU24" s="585"/>
      <c r="DV24" s="586"/>
      <c r="DW24" s="589">
        <v>54.3</v>
      </c>
      <c r="DX24" s="590"/>
      <c r="DY24" s="590"/>
      <c r="DZ24" s="590"/>
      <c r="EA24" s="590"/>
      <c r="EB24" s="590"/>
      <c r="EC24" s="591"/>
    </row>
    <row r="25" spans="2:133" ht="11.25" customHeight="1">
      <c r="B25" s="592" t="s">
        <v>277</v>
      </c>
      <c r="C25" s="593"/>
      <c r="D25" s="593"/>
      <c r="E25" s="593"/>
      <c r="F25" s="593"/>
      <c r="G25" s="593"/>
      <c r="H25" s="593"/>
      <c r="I25" s="593"/>
      <c r="J25" s="593"/>
      <c r="K25" s="593"/>
      <c r="L25" s="593"/>
      <c r="M25" s="593"/>
      <c r="N25" s="593"/>
      <c r="O25" s="593"/>
      <c r="P25" s="593"/>
      <c r="Q25" s="594"/>
      <c r="R25" s="595">
        <v>54558</v>
      </c>
      <c r="S25" s="596"/>
      <c r="T25" s="596"/>
      <c r="U25" s="596"/>
      <c r="V25" s="596"/>
      <c r="W25" s="596"/>
      <c r="X25" s="596"/>
      <c r="Y25" s="597"/>
      <c r="Z25" s="598">
        <v>0.9</v>
      </c>
      <c r="AA25" s="598"/>
      <c r="AB25" s="598"/>
      <c r="AC25" s="598"/>
      <c r="AD25" s="599" t="s">
        <v>224</v>
      </c>
      <c r="AE25" s="599"/>
      <c r="AF25" s="599"/>
      <c r="AG25" s="599"/>
      <c r="AH25" s="599"/>
      <c r="AI25" s="599"/>
      <c r="AJ25" s="599"/>
      <c r="AK25" s="599"/>
      <c r="AL25" s="600" t="s">
        <v>224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224</v>
      </c>
      <c r="BH25" s="596"/>
      <c r="BI25" s="596"/>
      <c r="BJ25" s="596"/>
      <c r="BK25" s="596"/>
      <c r="BL25" s="596"/>
      <c r="BM25" s="596"/>
      <c r="BN25" s="597"/>
      <c r="BO25" s="598" t="s">
        <v>224</v>
      </c>
      <c r="BP25" s="598"/>
      <c r="BQ25" s="598"/>
      <c r="BR25" s="598"/>
      <c r="BS25" s="604" t="s">
        <v>224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445570</v>
      </c>
      <c r="CS25" s="621"/>
      <c r="CT25" s="621"/>
      <c r="CU25" s="621"/>
      <c r="CV25" s="621"/>
      <c r="CW25" s="621"/>
      <c r="CX25" s="621"/>
      <c r="CY25" s="622"/>
      <c r="CZ25" s="629">
        <v>7.4</v>
      </c>
      <c r="DA25" s="630"/>
      <c r="DB25" s="630"/>
      <c r="DC25" s="631"/>
      <c r="DD25" s="604">
        <v>421391</v>
      </c>
      <c r="DE25" s="621"/>
      <c r="DF25" s="621"/>
      <c r="DG25" s="621"/>
      <c r="DH25" s="621"/>
      <c r="DI25" s="621"/>
      <c r="DJ25" s="621"/>
      <c r="DK25" s="622"/>
      <c r="DL25" s="604">
        <v>403529</v>
      </c>
      <c r="DM25" s="621"/>
      <c r="DN25" s="621"/>
      <c r="DO25" s="621"/>
      <c r="DP25" s="621"/>
      <c r="DQ25" s="621"/>
      <c r="DR25" s="621"/>
      <c r="DS25" s="621"/>
      <c r="DT25" s="621"/>
      <c r="DU25" s="621"/>
      <c r="DV25" s="622"/>
      <c r="DW25" s="600">
        <v>34.700000000000003</v>
      </c>
      <c r="DX25" s="623"/>
      <c r="DY25" s="623"/>
      <c r="DZ25" s="623"/>
      <c r="EA25" s="623"/>
      <c r="EB25" s="623"/>
      <c r="EC25" s="624"/>
    </row>
    <row r="26" spans="2:133" ht="11.25" customHeight="1">
      <c r="B26" s="632" t="s">
        <v>280</v>
      </c>
      <c r="C26" s="633"/>
      <c r="D26" s="633"/>
      <c r="E26" s="633"/>
      <c r="F26" s="633"/>
      <c r="G26" s="633"/>
      <c r="H26" s="633"/>
      <c r="I26" s="633"/>
      <c r="J26" s="633"/>
      <c r="K26" s="633"/>
      <c r="L26" s="633"/>
      <c r="M26" s="633"/>
      <c r="N26" s="633"/>
      <c r="O26" s="633"/>
      <c r="P26" s="633"/>
      <c r="Q26" s="634"/>
      <c r="R26" s="595" t="s">
        <v>224</v>
      </c>
      <c r="S26" s="596"/>
      <c r="T26" s="596"/>
      <c r="U26" s="596"/>
      <c r="V26" s="596"/>
      <c r="W26" s="596"/>
      <c r="X26" s="596"/>
      <c r="Y26" s="597"/>
      <c r="Z26" s="598" t="s">
        <v>224</v>
      </c>
      <c r="AA26" s="598"/>
      <c r="AB26" s="598"/>
      <c r="AC26" s="598"/>
      <c r="AD26" s="599" t="s">
        <v>224</v>
      </c>
      <c r="AE26" s="599"/>
      <c r="AF26" s="599"/>
      <c r="AG26" s="599"/>
      <c r="AH26" s="599"/>
      <c r="AI26" s="599"/>
      <c r="AJ26" s="599"/>
      <c r="AK26" s="599"/>
      <c r="AL26" s="600" t="s">
        <v>224</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224</v>
      </c>
      <c r="BH26" s="596"/>
      <c r="BI26" s="596"/>
      <c r="BJ26" s="596"/>
      <c r="BK26" s="596"/>
      <c r="BL26" s="596"/>
      <c r="BM26" s="596"/>
      <c r="BN26" s="597"/>
      <c r="BO26" s="598" t="s">
        <v>224</v>
      </c>
      <c r="BP26" s="598"/>
      <c r="BQ26" s="598"/>
      <c r="BR26" s="598"/>
      <c r="BS26" s="604" t="s">
        <v>224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276740</v>
      </c>
      <c r="CS26" s="596"/>
      <c r="CT26" s="596"/>
      <c r="CU26" s="596"/>
      <c r="CV26" s="596"/>
      <c r="CW26" s="596"/>
      <c r="CX26" s="596"/>
      <c r="CY26" s="597"/>
      <c r="CZ26" s="629">
        <v>4.5999999999999996</v>
      </c>
      <c r="DA26" s="630"/>
      <c r="DB26" s="630"/>
      <c r="DC26" s="631"/>
      <c r="DD26" s="604">
        <v>256597</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3"/>
      <c r="DY26" s="623"/>
      <c r="DZ26" s="623"/>
      <c r="EA26" s="623"/>
      <c r="EB26" s="623"/>
      <c r="EC26" s="624"/>
    </row>
    <row r="27" spans="2:133" ht="11.25" customHeight="1">
      <c r="B27" s="592" t="s">
        <v>283</v>
      </c>
      <c r="C27" s="593"/>
      <c r="D27" s="593"/>
      <c r="E27" s="593"/>
      <c r="F27" s="593"/>
      <c r="G27" s="593"/>
      <c r="H27" s="593"/>
      <c r="I27" s="593"/>
      <c r="J27" s="593"/>
      <c r="K27" s="593"/>
      <c r="L27" s="593"/>
      <c r="M27" s="593"/>
      <c r="N27" s="593"/>
      <c r="O27" s="593"/>
      <c r="P27" s="593"/>
      <c r="Q27" s="594"/>
      <c r="R27" s="595">
        <v>3979799</v>
      </c>
      <c r="S27" s="596"/>
      <c r="T27" s="596"/>
      <c r="U27" s="596"/>
      <c r="V27" s="596"/>
      <c r="W27" s="596"/>
      <c r="X27" s="596"/>
      <c r="Y27" s="597"/>
      <c r="Z27" s="598">
        <v>62.8</v>
      </c>
      <c r="AA27" s="598"/>
      <c r="AB27" s="598"/>
      <c r="AC27" s="598"/>
      <c r="AD27" s="599" t="s">
        <v>224</v>
      </c>
      <c r="AE27" s="599"/>
      <c r="AF27" s="599"/>
      <c r="AG27" s="599"/>
      <c r="AH27" s="599"/>
      <c r="AI27" s="599"/>
      <c r="AJ27" s="599"/>
      <c r="AK27" s="599"/>
      <c r="AL27" s="600" t="s">
        <v>224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94201</v>
      </c>
      <c r="BH27" s="596"/>
      <c r="BI27" s="596"/>
      <c r="BJ27" s="596"/>
      <c r="BK27" s="596"/>
      <c r="BL27" s="596"/>
      <c r="BM27" s="596"/>
      <c r="BN27" s="597"/>
      <c r="BO27" s="598">
        <v>100</v>
      </c>
      <c r="BP27" s="598"/>
      <c r="BQ27" s="598"/>
      <c r="BR27" s="598"/>
      <c r="BS27" s="604" t="s">
        <v>224</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50046</v>
      </c>
      <c r="CS27" s="621"/>
      <c r="CT27" s="621"/>
      <c r="CU27" s="621"/>
      <c r="CV27" s="621"/>
      <c r="CW27" s="621"/>
      <c r="CX27" s="621"/>
      <c r="CY27" s="622"/>
      <c r="CZ27" s="629">
        <v>0.8</v>
      </c>
      <c r="DA27" s="630"/>
      <c r="DB27" s="630"/>
      <c r="DC27" s="631"/>
      <c r="DD27" s="604">
        <v>11007</v>
      </c>
      <c r="DE27" s="621"/>
      <c r="DF27" s="621"/>
      <c r="DG27" s="621"/>
      <c r="DH27" s="621"/>
      <c r="DI27" s="621"/>
      <c r="DJ27" s="621"/>
      <c r="DK27" s="622"/>
      <c r="DL27" s="604">
        <v>11007</v>
      </c>
      <c r="DM27" s="621"/>
      <c r="DN27" s="621"/>
      <c r="DO27" s="621"/>
      <c r="DP27" s="621"/>
      <c r="DQ27" s="621"/>
      <c r="DR27" s="621"/>
      <c r="DS27" s="621"/>
      <c r="DT27" s="621"/>
      <c r="DU27" s="621"/>
      <c r="DV27" s="622"/>
      <c r="DW27" s="600">
        <v>0.9</v>
      </c>
      <c r="DX27" s="623"/>
      <c r="DY27" s="623"/>
      <c r="DZ27" s="623"/>
      <c r="EA27" s="623"/>
      <c r="EB27" s="623"/>
      <c r="EC27" s="624"/>
    </row>
    <row r="28" spans="2:133" ht="11.25" customHeight="1">
      <c r="B28" s="592" t="s">
        <v>286</v>
      </c>
      <c r="C28" s="593"/>
      <c r="D28" s="593"/>
      <c r="E28" s="593"/>
      <c r="F28" s="593"/>
      <c r="G28" s="593"/>
      <c r="H28" s="593"/>
      <c r="I28" s="593"/>
      <c r="J28" s="593"/>
      <c r="K28" s="593"/>
      <c r="L28" s="593"/>
      <c r="M28" s="593"/>
      <c r="N28" s="593"/>
      <c r="O28" s="593"/>
      <c r="P28" s="593"/>
      <c r="Q28" s="594"/>
      <c r="R28" s="595">
        <v>850</v>
      </c>
      <c r="S28" s="596"/>
      <c r="T28" s="596"/>
      <c r="U28" s="596"/>
      <c r="V28" s="596"/>
      <c r="W28" s="596"/>
      <c r="X28" s="596"/>
      <c r="Y28" s="597"/>
      <c r="Z28" s="598">
        <v>0</v>
      </c>
      <c r="AA28" s="598"/>
      <c r="AB28" s="598"/>
      <c r="AC28" s="598"/>
      <c r="AD28" s="599" t="s">
        <v>224</v>
      </c>
      <c r="AE28" s="599"/>
      <c r="AF28" s="599"/>
      <c r="AG28" s="599"/>
      <c r="AH28" s="599"/>
      <c r="AI28" s="599"/>
      <c r="AJ28" s="599"/>
      <c r="AK28" s="599"/>
      <c r="AL28" s="600" t="s">
        <v>224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221546</v>
      </c>
      <c r="CS28" s="596"/>
      <c r="CT28" s="596"/>
      <c r="CU28" s="596"/>
      <c r="CV28" s="596"/>
      <c r="CW28" s="596"/>
      <c r="CX28" s="596"/>
      <c r="CY28" s="597"/>
      <c r="CZ28" s="629">
        <v>3.7</v>
      </c>
      <c r="DA28" s="630"/>
      <c r="DB28" s="630"/>
      <c r="DC28" s="631"/>
      <c r="DD28" s="604">
        <v>217332</v>
      </c>
      <c r="DE28" s="596"/>
      <c r="DF28" s="596"/>
      <c r="DG28" s="596"/>
      <c r="DH28" s="596"/>
      <c r="DI28" s="596"/>
      <c r="DJ28" s="596"/>
      <c r="DK28" s="597"/>
      <c r="DL28" s="604">
        <v>217332</v>
      </c>
      <c r="DM28" s="596"/>
      <c r="DN28" s="596"/>
      <c r="DO28" s="596"/>
      <c r="DP28" s="596"/>
      <c r="DQ28" s="596"/>
      <c r="DR28" s="596"/>
      <c r="DS28" s="596"/>
      <c r="DT28" s="596"/>
      <c r="DU28" s="596"/>
      <c r="DV28" s="597"/>
      <c r="DW28" s="600">
        <v>18.7</v>
      </c>
      <c r="DX28" s="623"/>
      <c r="DY28" s="623"/>
      <c r="DZ28" s="623"/>
      <c r="EA28" s="623"/>
      <c r="EB28" s="623"/>
      <c r="EC28" s="624"/>
    </row>
    <row r="29" spans="2:133" ht="11.25" customHeight="1">
      <c r="B29" s="592" t="s">
        <v>288</v>
      </c>
      <c r="C29" s="593"/>
      <c r="D29" s="593"/>
      <c r="E29" s="593"/>
      <c r="F29" s="593"/>
      <c r="G29" s="593"/>
      <c r="H29" s="593"/>
      <c r="I29" s="593"/>
      <c r="J29" s="593"/>
      <c r="K29" s="593"/>
      <c r="L29" s="593"/>
      <c r="M29" s="593"/>
      <c r="N29" s="593"/>
      <c r="O29" s="593"/>
      <c r="P29" s="593"/>
      <c r="Q29" s="594"/>
      <c r="R29" s="595">
        <v>5110</v>
      </c>
      <c r="S29" s="596"/>
      <c r="T29" s="596"/>
      <c r="U29" s="596"/>
      <c r="V29" s="596"/>
      <c r="W29" s="596"/>
      <c r="X29" s="596"/>
      <c r="Y29" s="597"/>
      <c r="Z29" s="598">
        <v>0.1</v>
      </c>
      <c r="AA29" s="598"/>
      <c r="AB29" s="598"/>
      <c r="AC29" s="598"/>
      <c r="AD29" s="599" t="s">
        <v>224</v>
      </c>
      <c r="AE29" s="599"/>
      <c r="AF29" s="599"/>
      <c r="AG29" s="599"/>
      <c r="AH29" s="599"/>
      <c r="AI29" s="599"/>
      <c r="AJ29" s="599"/>
      <c r="AK29" s="599"/>
      <c r="AL29" s="600" t="s">
        <v>224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58</v>
      </c>
      <c r="CG29" s="610"/>
      <c r="CH29" s="610"/>
      <c r="CI29" s="610"/>
      <c r="CJ29" s="610"/>
      <c r="CK29" s="610"/>
      <c r="CL29" s="610"/>
      <c r="CM29" s="610"/>
      <c r="CN29" s="610"/>
      <c r="CO29" s="610"/>
      <c r="CP29" s="610"/>
      <c r="CQ29" s="611"/>
      <c r="CR29" s="595">
        <v>221546</v>
      </c>
      <c r="CS29" s="621"/>
      <c r="CT29" s="621"/>
      <c r="CU29" s="621"/>
      <c r="CV29" s="621"/>
      <c r="CW29" s="621"/>
      <c r="CX29" s="621"/>
      <c r="CY29" s="622"/>
      <c r="CZ29" s="629">
        <v>3.7</v>
      </c>
      <c r="DA29" s="630"/>
      <c r="DB29" s="630"/>
      <c r="DC29" s="631"/>
      <c r="DD29" s="604">
        <v>217332</v>
      </c>
      <c r="DE29" s="621"/>
      <c r="DF29" s="621"/>
      <c r="DG29" s="621"/>
      <c r="DH29" s="621"/>
      <c r="DI29" s="621"/>
      <c r="DJ29" s="621"/>
      <c r="DK29" s="622"/>
      <c r="DL29" s="604">
        <v>217332</v>
      </c>
      <c r="DM29" s="621"/>
      <c r="DN29" s="621"/>
      <c r="DO29" s="621"/>
      <c r="DP29" s="621"/>
      <c r="DQ29" s="621"/>
      <c r="DR29" s="621"/>
      <c r="DS29" s="621"/>
      <c r="DT29" s="621"/>
      <c r="DU29" s="621"/>
      <c r="DV29" s="622"/>
      <c r="DW29" s="600">
        <v>18.7</v>
      </c>
      <c r="DX29" s="623"/>
      <c r="DY29" s="623"/>
      <c r="DZ29" s="623"/>
      <c r="EA29" s="623"/>
      <c r="EB29" s="623"/>
      <c r="EC29" s="624"/>
    </row>
    <row r="30" spans="2:133" ht="11.25" customHeight="1">
      <c r="B30" s="592" t="s">
        <v>292</v>
      </c>
      <c r="C30" s="593"/>
      <c r="D30" s="593"/>
      <c r="E30" s="593"/>
      <c r="F30" s="593"/>
      <c r="G30" s="593"/>
      <c r="H30" s="593"/>
      <c r="I30" s="593"/>
      <c r="J30" s="593"/>
      <c r="K30" s="593"/>
      <c r="L30" s="593"/>
      <c r="M30" s="593"/>
      <c r="N30" s="593"/>
      <c r="O30" s="593"/>
      <c r="P30" s="593"/>
      <c r="Q30" s="594"/>
      <c r="R30" s="595">
        <v>208522</v>
      </c>
      <c r="S30" s="596"/>
      <c r="T30" s="596"/>
      <c r="U30" s="596"/>
      <c r="V30" s="596"/>
      <c r="W30" s="596"/>
      <c r="X30" s="596"/>
      <c r="Y30" s="597"/>
      <c r="Z30" s="598">
        <v>3.3</v>
      </c>
      <c r="AA30" s="598"/>
      <c r="AB30" s="598"/>
      <c r="AC30" s="598"/>
      <c r="AD30" s="599" t="s">
        <v>224</v>
      </c>
      <c r="AE30" s="599"/>
      <c r="AF30" s="599"/>
      <c r="AG30" s="599"/>
      <c r="AH30" s="599"/>
      <c r="AI30" s="599"/>
      <c r="AJ30" s="599"/>
      <c r="AK30" s="599"/>
      <c r="AL30" s="600" t="s">
        <v>224</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95.9</v>
      </c>
      <c r="BH30" s="654"/>
      <c r="BI30" s="654"/>
      <c r="BJ30" s="654"/>
      <c r="BK30" s="654"/>
      <c r="BL30" s="654"/>
      <c r="BM30" s="590">
        <v>84.6</v>
      </c>
      <c r="BN30" s="654"/>
      <c r="BO30" s="654"/>
      <c r="BP30" s="654"/>
      <c r="BQ30" s="655"/>
      <c r="BR30" s="653">
        <v>94.2</v>
      </c>
      <c r="BS30" s="654"/>
      <c r="BT30" s="654"/>
      <c r="BU30" s="654"/>
      <c r="BV30" s="654"/>
      <c r="BW30" s="654"/>
      <c r="BX30" s="590">
        <v>84.6</v>
      </c>
      <c r="BY30" s="654"/>
      <c r="BZ30" s="654"/>
      <c r="CA30" s="654"/>
      <c r="CB30" s="655"/>
      <c r="CD30" s="658"/>
      <c r="CE30" s="659"/>
      <c r="CF30" s="609" t="s">
        <v>295</v>
      </c>
      <c r="CG30" s="610"/>
      <c r="CH30" s="610"/>
      <c r="CI30" s="610"/>
      <c r="CJ30" s="610"/>
      <c r="CK30" s="610"/>
      <c r="CL30" s="610"/>
      <c r="CM30" s="610"/>
      <c r="CN30" s="610"/>
      <c r="CO30" s="610"/>
      <c r="CP30" s="610"/>
      <c r="CQ30" s="611"/>
      <c r="CR30" s="595">
        <v>204564</v>
      </c>
      <c r="CS30" s="596"/>
      <c r="CT30" s="596"/>
      <c r="CU30" s="596"/>
      <c r="CV30" s="596"/>
      <c r="CW30" s="596"/>
      <c r="CX30" s="596"/>
      <c r="CY30" s="597"/>
      <c r="CZ30" s="629">
        <v>3.4</v>
      </c>
      <c r="DA30" s="630"/>
      <c r="DB30" s="630"/>
      <c r="DC30" s="631"/>
      <c r="DD30" s="604">
        <v>200350</v>
      </c>
      <c r="DE30" s="596"/>
      <c r="DF30" s="596"/>
      <c r="DG30" s="596"/>
      <c r="DH30" s="596"/>
      <c r="DI30" s="596"/>
      <c r="DJ30" s="596"/>
      <c r="DK30" s="597"/>
      <c r="DL30" s="604">
        <v>200350</v>
      </c>
      <c r="DM30" s="596"/>
      <c r="DN30" s="596"/>
      <c r="DO30" s="596"/>
      <c r="DP30" s="596"/>
      <c r="DQ30" s="596"/>
      <c r="DR30" s="596"/>
      <c r="DS30" s="596"/>
      <c r="DT30" s="596"/>
      <c r="DU30" s="596"/>
      <c r="DV30" s="597"/>
      <c r="DW30" s="600">
        <v>17.2</v>
      </c>
      <c r="DX30" s="623"/>
      <c r="DY30" s="623"/>
      <c r="DZ30" s="623"/>
      <c r="EA30" s="623"/>
      <c r="EB30" s="623"/>
      <c r="EC30" s="624"/>
    </row>
    <row r="31" spans="2:133" ht="11.25" customHeight="1">
      <c r="B31" s="592" t="s">
        <v>296</v>
      </c>
      <c r="C31" s="593"/>
      <c r="D31" s="593"/>
      <c r="E31" s="593"/>
      <c r="F31" s="593"/>
      <c r="G31" s="593"/>
      <c r="H31" s="593"/>
      <c r="I31" s="593"/>
      <c r="J31" s="593"/>
      <c r="K31" s="593"/>
      <c r="L31" s="593"/>
      <c r="M31" s="593"/>
      <c r="N31" s="593"/>
      <c r="O31" s="593"/>
      <c r="P31" s="593"/>
      <c r="Q31" s="594"/>
      <c r="R31" s="595">
        <v>280803</v>
      </c>
      <c r="S31" s="596"/>
      <c r="T31" s="596"/>
      <c r="U31" s="596"/>
      <c r="V31" s="596"/>
      <c r="W31" s="596"/>
      <c r="X31" s="596"/>
      <c r="Y31" s="597"/>
      <c r="Z31" s="598">
        <v>4.4000000000000004</v>
      </c>
      <c r="AA31" s="598"/>
      <c r="AB31" s="598"/>
      <c r="AC31" s="598"/>
      <c r="AD31" s="599" t="s">
        <v>224</v>
      </c>
      <c r="AE31" s="599"/>
      <c r="AF31" s="599"/>
      <c r="AG31" s="599"/>
      <c r="AH31" s="599"/>
      <c r="AI31" s="599"/>
      <c r="AJ31" s="599"/>
      <c r="AK31" s="599"/>
      <c r="AL31" s="600" t="s">
        <v>224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96.6</v>
      </c>
      <c r="BH31" s="621"/>
      <c r="BI31" s="621"/>
      <c r="BJ31" s="621"/>
      <c r="BK31" s="621"/>
      <c r="BL31" s="621"/>
      <c r="BM31" s="601">
        <v>94.1</v>
      </c>
      <c r="BN31" s="651"/>
      <c r="BO31" s="651"/>
      <c r="BP31" s="651"/>
      <c r="BQ31" s="652"/>
      <c r="BR31" s="650">
        <v>99.2</v>
      </c>
      <c r="BS31" s="621"/>
      <c r="BT31" s="621"/>
      <c r="BU31" s="621"/>
      <c r="BV31" s="621"/>
      <c r="BW31" s="621"/>
      <c r="BX31" s="601">
        <v>98.7</v>
      </c>
      <c r="BY31" s="651"/>
      <c r="BZ31" s="651"/>
      <c r="CA31" s="651"/>
      <c r="CB31" s="652"/>
      <c r="CD31" s="658"/>
      <c r="CE31" s="659"/>
      <c r="CF31" s="609" t="s">
        <v>299</v>
      </c>
      <c r="CG31" s="610"/>
      <c r="CH31" s="610"/>
      <c r="CI31" s="610"/>
      <c r="CJ31" s="610"/>
      <c r="CK31" s="610"/>
      <c r="CL31" s="610"/>
      <c r="CM31" s="610"/>
      <c r="CN31" s="610"/>
      <c r="CO31" s="610"/>
      <c r="CP31" s="610"/>
      <c r="CQ31" s="611"/>
      <c r="CR31" s="595">
        <v>16982</v>
      </c>
      <c r="CS31" s="621"/>
      <c r="CT31" s="621"/>
      <c r="CU31" s="621"/>
      <c r="CV31" s="621"/>
      <c r="CW31" s="621"/>
      <c r="CX31" s="621"/>
      <c r="CY31" s="622"/>
      <c r="CZ31" s="629">
        <v>0.3</v>
      </c>
      <c r="DA31" s="630"/>
      <c r="DB31" s="630"/>
      <c r="DC31" s="631"/>
      <c r="DD31" s="604">
        <v>16982</v>
      </c>
      <c r="DE31" s="621"/>
      <c r="DF31" s="621"/>
      <c r="DG31" s="621"/>
      <c r="DH31" s="621"/>
      <c r="DI31" s="621"/>
      <c r="DJ31" s="621"/>
      <c r="DK31" s="622"/>
      <c r="DL31" s="604">
        <v>16982</v>
      </c>
      <c r="DM31" s="621"/>
      <c r="DN31" s="621"/>
      <c r="DO31" s="621"/>
      <c r="DP31" s="621"/>
      <c r="DQ31" s="621"/>
      <c r="DR31" s="621"/>
      <c r="DS31" s="621"/>
      <c r="DT31" s="621"/>
      <c r="DU31" s="621"/>
      <c r="DV31" s="622"/>
      <c r="DW31" s="600">
        <v>1.5</v>
      </c>
      <c r="DX31" s="623"/>
      <c r="DY31" s="623"/>
      <c r="DZ31" s="623"/>
      <c r="EA31" s="623"/>
      <c r="EB31" s="623"/>
      <c r="EC31" s="624"/>
    </row>
    <row r="32" spans="2:133" ht="11.25" customHeight="1">
      <c r="B32" s="592" t="s">
        <v>300</v>
      </c>
      <c r="C32" s="593"/>
      <c r="D32" s="593"/>
      <c r="E32" s="593"/>
      <c r="F32" s="593"/>
      <c r="G32" s="593"/>
      <c r="H32" s="593"/>
      <c r="I32" s="593"/>
      <c r="J32" s="593"/>
      <c r="K32" s="593"/>
      <c r="L32" s="593"/>
      <c r="M32" s="593"/>
      <c r="N32" s="593"/>
      <c r="O32" s="593"/>
      <c r="P32" s="593"/>
      <c r="Q32" s="594"/>
      <c r="R32" s="595">
        <v>39383</v>
      </c>
      <c r="S32" s="596"/>
      <c r="T32" s="596"/>
      <c r="U32" s="596"/>
      <c r="V32" s="596"/>
      <c r="W32" s="596"/>
      <c r="X32" s="596"/>
      <c r="Y32" s="597"/>
      <c r="Z32" s="598">
        <v>0.6</v>
      </c>
      <c r="AA32" s="598"/>
      <c r="AB32" s="598"/>
      <c r="AC32" s="598"/>
      <c r="AD32" s="599">
        <v>1080</v>
      </c>
      <c r="AE32" s="599"/>
      <c r="AF32" s="599"/>
      <c r="AG32" s="599"/>
      <c r="AH32" s="599"/>
      <c r="AI32" s="599"/>
      <c r="AJ32" s="599"/>
      <c r="AK32" s="599"/>
      <c r="AL32" s="600">
        <v>0.1</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94.4</v>
      </c>
      <c r="BH32" s="663"/>
      <c r="BI32" s="663"/>
      <c r="BJ32" s="663"/>
      <c r="BK32" s="663"/>
      <c r="BL32" s="663"/>
      <c r="BM32" s="664">
        <v>76.400000000000006</v>
      </c>
      <c r="BN32" s="663"/>
      <c r="BO32" s="663"/>
      <c r="BP32" s="663"/>
      <c r="BQ32" s="665"/>
      <c r="BR32" s="662">
        <v>89.1</v>
      </c>
      <c r="BS32" s="663"/>
      <c r="BT32" s="663"/>
      <c r="BU32" s="663"/>
      <c r="BV32" s="663"/>
      <c r="BW32" s="663"/>
      <c r="BX32" s="664">
        <v>72.900000000000006</v>
      </c>
      <c r="BY32" s="663"/>
      <c r="BZ32" s="663"/>
      <c r="CA32" s="663"/>
      <c r="CB32" s="665"/>
      <c r="CD32" s="660"/>
      <c r="CE32" s="661"/>
      <c r="CF32" s="609" t="s">
        <v>302</v>
      </c>
      <c r="CG32" s="610"/>
      <c r="CH32" s="610"/>
      <c r="CI32" s="610"/>
      <c r="CJ32" s="610"/>
      <c r="CK32" s="610"/>
      <c r="CL32" s="610"/>
      <c r="CM32" s="610"/>
      <c r="CN32" s="610"/>
      <c r="CO32" s="610"/>
      <c r="CP32" s="610"/>
      <c r="CQ32" s="611"/>
      <c r="CR32" s="595" t="s">
        <v>224</v>
      </c>
      <c r="CS32" s="596"/>
      <c r="CT32" s="596"/>
      <c r="CU32" s="596"/>
      <c r="CV32" s="596"/>
      <c r="CW32" s="596"/>
      <c r="CX32" s="596"/>
      <c r="CY32" s="597"/>
      <c r="CZ32" s="629" t="s">
        <v>224</v>
      </c>
      <c r="DA32" s="630"/>
      <c r="DB32" s="630"/>
      <c r="DC32" s="631"/>
      <c r="DD32" s="604" t="s">
        <v>224</v>
      </c>
      <c r="DE32" s="596"/>
      <c r="DF32" s="596"/>
      <c r="DG32" s="596"/>
      <c r="DH32" s="596"/>
      <c r="DI32" s="596"/>
      <c r="DJ32" s="596"/>
      <c r="DK32" s="597"/>
      <c r="DL32" s="604" t="s">
        <v>224</v>
      </c>
      <c r="DM32" s="596"/>
      <c r="DN32" s="596"/>
      <c r="DO32" s="596"/>
      <c r="DP32" s="596"/>
      <c r="DQ32" s="596"/>
      <c r="DR32" s="596"/>
      <c r="DS32" s="596"/>
      <c r="DT32" s="596"/>
      <c r="DU32" s="596"/>
      <c r="DV32" s="597"/>
      <c r="DW32" s="600" t="s">
        <v>224</v>
      </c>
      <c r="DX32" s="623"/>
      <c r="DY32" s="623"/>
      <c r="DZ32" s="623"/>
      <c r="EA32" s="623"/>
      <c r="EB32" s="623"/>
      <c r="EC32" s="624"/>
    </row>
    <row r="33" spans="2:133" ht="11.25" customHeight="1">
      <c r="B33" s="592" t="s">
        <v>303</v>
      </c>
      <c r="C33" s="593"/>
      <c r="D33" s="593"/>
      <c r="E33" s="593"/>
      <c r="F33" s="593"/>
      <c r="G33" s="593"/>
      <c r="H33" s="593"/>
      <c r="I33" s="593"/>
      <c r="J33" s="593"/>
      <c r="K33" s="593"/>
      <c r="L33" s="593"/>
      <c r="M33" s="593"/>
      <c r="N33" s="593"/>
      <c r="O33" s="593"/>
      <c r="P33" s="593"/>
      <c r="Q33" s="594"/>
      <c r="R33" s="595">
        <v>404996</v>
      </c>
      <c r="S33" s="596"/>
      <c r="T33" s="596"/>
      <c r="U33" s="596"/>
      <c r="V33" s="596"/>
      <c r="W33" s="596"/>
      <c r="X33" s="596"/>
      <c r="Y33" s="597"/>
      <c r="Z33" s="598">
        <v>6.4</v>
      </c>
      <c r="AA33" s="598"/>
      <c r="AB33" s="598"/>
      <c r="AC33" s="598"/>
      <c r="AD33" s="599" t="s">
        <v>224</v>
      </c>
      <c r="AE33" s="599"/>
      <c r="AF33" s="599"/>
      <c r="AG33" s="599"/>
      <c r="AH33" s="599"/>
      <c r="AI33" s="599"/>
      <c r="AJ33" s="599"/>
      <c r="AK33" s="599"/>
      <c r="AL33" s="600" t="s">
        <v>224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1168394</v>
      </c>
      <c r="CS33" s="621"/>
      <c r="CT33" s="621"/>
      <c r="CU33" s="621"/>
      <c r="CV33" s="621"/>
      <c r="CW33" s="621"/>
      <c r="CX33" s="621"/>
      <c r="CY33" s="622"/>
      <c r="CZ33" s="629">
        <v>19.399999999999999</v>
      </c>
      <c r="DA33" s="630"/>
      <c r="DB33" s="630"/>
      <c r="DC33" s="631"/>
      <c r="DD33" s="604">
        <v>786864</v>
      </c>
      <c r="DE33" s="621"/>
      <c r="DF33" s="621"/>
      <c r="DG33" s="621"/>
      <c r="DH33" s="621"/>
      <c r="DI33" s="621"/>
      <c r="DJ33" s="621"/>
      <c r="DK33" s="622"/>
      <c r="DL33" s="604">
        <v>344113</v>
      </c>
      <c r="DM33" s="621"/>
      <c r="DN33" s="621"/>
      <c r="DO33" s="621"/>
      <c r="DP33" s="621"/>
      <c r="DQ33" s="621"/>
      <c r="DR33" s="621"/>
      <c r="DS33" s="621"/>
      <c r="DT33" s="621"/>
      <c r="DU33" s="621"/>
      <c r="DV33" s="622"/>
      <c r="DW33" s="600">
        <v>29.6</v>
      </c>
      <c r="DX33" s="623"/>
      <c r="DY33" s="623"/>
      <c r="DZ33" s="623"/>
      <c r="EA33" s="623"/>
      <c r="EB33" s="623"/>
      <c r="EC33" s="624"/>
    </row>
    <row r="34" spans="2:133" ht="11.25" customHeight="1">
      <c r="B34" s="592" t="s">
        <v>305</v>
      </c>
      <c r="C34" s="593"/>
      <c r="D34" s="593"/>
      <c r="E34" s="593"/>
      <c r="F34" s="593"/>
      <c r="G34" s="593"/>
      <c r="H34" s="593"/>
      <c r="I34" s="593"/>
      <c r="J34" s="593"/>
      <c r="K34" s="593"/>
      <c r="L34" s="593"/>
      <c r="M34" s="593"/>
      <c r="N34" s="593"/>
      <c r="O34" s="593"/>
      <c r="P34" s="593"/>
      <c r="Q34" s="594"/>
      <c r="R34" s="595" t="s">
        <v>224</v>
      </c>
      <c r="S34" s="596"/>
      <c r="T34" s="596"/>
      <c r="U34" s="596"/>
      <c r="V34" s="596"/>
      <c r="W34" s="596"/>
      <c r="X34" s="596"/>
      <c r="Y34" s="597"/>
      <c r="Z34" s="598" t="s">
        <v>224</v>
      </c>
      <c r="AA34" s="598"/>
      <c r="AB34" s="598"/>
      <c r="AC34" s="598"/>
      <c r="AD34" s="599" t="s">
        <v>224</v>
      </c>
      <c r="AE34" s="599"/>
      <c r="AF34" s="599"/>
      <c r="AG34" s="599"/>
      <c r="AH34" s="599"/>
      <c r="AI34" s="599"/>
      <c r="AJ34" s="599"/>
      <c r="AK34" s="599"/>
      <c r="AL34" s="600" t="s">
        <v>224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492142</v>
      </c>
      <c r="CS34" s="596"/>
      <c r="CT34" s="596"/>
      <c r="CU34" s="596"/>
      <c r="CV34" s="596"/>
      <c r="CW34" s="596"/>
      <c r="CX34" s="596"/>
      <c r="CY34" s="597"/>
      <c r="CZ34" s="629">
        <v>8.1999999999999993</v>
      </c>
      <c r="DA34" s="630"/>
      <c r="DB34" s="630"/>
      <c r="DC34" s="631"/>
      <c r="DD34" s="604">
        <v>187134</v>
      </c>
      <c r="DE34" s="596"/>
      <c r="DF34" s="596"/>
      <c r="DG34" s="596"/>
      <c r="DH34" s="596"/>
      <c r="DI34" s="596"/>
      <c r="DJ34" s="596"/>
      <c r="DK34" s="597"/>
      <c r="DL34" s="604">
        <v>156569</v>
      </c>
      <c r="DM34" s="596"/>
      <c r="DN34" s="596"/>
      <c r="DO34" s="596"/>
      <c r="DP34" s="596"/>
      <c r="DQ34" s="596"/>
      <c r="DR34" s="596"/>
      <c r="DS34" s="596"/>
      <c r="DT34" s="596"/>
      <c r="DU34" s="596"/>
      <c r="DV34" s="597"/>
      <c r="DW34" s="600">
        <v>13.4</v>
      </c>
      <c r="DX34" s="623"/>
      <c r="DY34" s="623"/>
      <c r="DZ34" s="623"/>
      <c r="EA34" s="623"/>
      <c r="EB34" s="623"/>
      <c r="EC34" s="624"/>
    </row>
    <row r="35" spans="2:133" ht="11.25" customHeight="1">
      <c r="B35" s="592" t="s">
        <v>309</v>
      </c>
      <c r="C35" s="593"/>
      <c r="D35" s="593"/>
      <c r="E35" s="593"/>
      <c r="F35" s="593"/>
      <c r="G35" s="593"/>
      <c r="H35" s="593"/>
      <c r="I35" s="593"/>
      <c r="J35" s="593"/>
      <c r="K35" s="593"/>
      <c r="L35" s="593"/>
      <c r="M35" s="593"/>
      <c r="N35" s="593"/>
      <c r="O35" s="593"/>
      <c r="P35" s="593"/>
      <c r="Q35" s="594"/>
      <c r="R35" s="595">
        <v>40796</v>
      </c>
      <c r="S35" s="596"/>
      <c r="T35" s="596"/>
      <c r="U35" s="596"/>
      <c r="V35" s="596"/>
      <c r="W35" s="596"/>
      <c r="X35" s="596"/>
      <c r="Y35" s="597"/>
      <c r="Z35" s="598">
        <v>0.6</v>
      </c>
      <c r="AA35" s="598"/>
      <c r="AB35" s="598"/>
      <c r="AC35" s="598"/>
      <c r="AD35" s="599" t="s">
        <v>224</v>
      </c>
      <c r="AE35" s="599"/>
      <c r="AF35" s="599"/>
      <c r="AG35" s="599"/>
      <c r="AH35" s="599"/>
      <c r="AI35" s="599"/>
      <c r="AJ35" s="599"/>
      <c r="AK35" s="599"/>
      <c r="AL35" s="600" t="s">
        <v>224</v>
      </c>
      <c r="AM35" s="601"/>
      <c r="AN35" s="601"/>
      <c r="AO35" s="602"/>
      <c r="AP35" s="188"/>
      <c r="AQ35" s="606" t="s">
        <v>310</v>
      </c>
      <c r="AR35" s="607"/>
      <c r="AS35" s="607"/>
      <c r="AT35" s="607"/>
      <c r="AU35" s="607"/>
      <c r="AV35" s="607"/>
      <c r="AW35" s="607"/>
      <c r="AX35" s="607"/>
      <c r="AY35" s="608"/>
      <c r="AZ35" s="584">
        <v>128918</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29696</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10719</v>
      </c>
      <c r="CS35" s="621"/>
      <c r="CT35" s="621"/>
      <c r="CU35" s="621"/>
      <c r="CV35" s="621"/>
      <c r="CW35" s="621"/>
      <c r="CX35" s="621"/>
      <c r="CY35" s="622"/>
      <c r="CZ35" s="629">
        <v>0.2</v>
      </c>
      <c r="DA35" s="630"/>
      <c r="DB35" s="630"/>
      <c r="DC35" s="631"/>
      <c r="DD35" s="604">
        <v>5880</v>
      </c>
      <c r="DE35" s="621"/>
      <c r="DF35" s="621"/>
      <c r="DG35" s="621"/>
      <c r="DH35" s="621"/>
      <c r="DI35" s="621"/>
      <c r="DJ35" s="621"/>
      <c r="DK35" s="622"/>
      <c r="DL35" s="604">
        <v>5880</v>
      </c>
      <c r="DM35" s="621"/>
      <c r="DN35" s="621"/>
      <c r="DO35" s="621"/>
      <c r="DP35" s="621"/>
      <c r="DQ35" s="621"/>
      <c r="DR35" s="621"/>
      <c r="DS35" s="621"/>
      <c r="DT35" s="621"/>
      <c r="DU35" s="621"/>
      <c r="DV35" s="622"/>
      <c r="DW35" s="600">
        <v>0.5</v>
      </c>
      <c r="DX35" s="623"/>
      <c r="DY35" s="623"/>
      <c r="DZ35" s="623"/>
      <c r="EA35" s="623"/>
      <c r="EB35" s="623"/>
      <c r="EC35" s="624"/>
    </row>
    <row r="36" spans="2:133" ht="11.25" customHeight="1">
      <c r="B36" s="638" t="s">
        <v>313</v>
      </c>
      <c r="C36" s="639"/>
      <c r="D36" s="639"/>
      <c r="E36" s="639"/>
      <c r="F36" s="639"/>
      <c r="G36" s="639"/>
      <c r="H36" s="639"/>
      <c r="I36" s="639"/>
      <c r="J36" s="639"/>
      <c r="K36" s="639"/>
      <c r="L36" s="639"/>
      <c r="M36" s="639"/>
      <c r="N36" s="639"/>
      <c r="O36" s="639"/>
      <c r="P36" s="639"/>
      <c r="Q36" s="640"/>
      <c r="R36" s="667">
        <v>6339424</v>
      </c>
      <c r="S36" s="668"/>
      <c r="T36" s="668"/>
      <c r="U36" s="668"/>
      <c r="V36" s="668"/>
      <c r="W36" s="668"/>
      <c r="X36" s="668"/>
      <c r="Y36" s="669"/>
      <c r="Z36" s="670">
        <v>100</v>
      </c>
      <c r="AA36" s="670"/>
      <c r="AB36" s="670"/>
      <c r="AC36" s="670"/>
      <c r="AD36" s="671">
        <v>1123671</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51216</v>
      </c>
      <c r="BA36" s="596"/>
      <c r="BB36" s="596"/>
      <c r="BC36" s="596"/>
      <c r="BD36" s="621"/>
      <c r="BE36" s="621"/>
      <c r="BF36" s="652"/>
      <c r="BG36" s="609" t="s">
        <v>315</v>
      </c>
      <c r="BH36" s="610"/>
      <c r="BI36" s="610"/>
      <c r="BJ36" s="610"/>
      <c r="BK36" s="610"/>
      <c r="BL36" s="610"/>
      <c r="BM36" s="610"/>
      <c r="BN36" s="610"/>
      <c r="BO36" s="610"/>
      <c r="BP36" s="610"/>
      <c r="BQ36" s="610"/>
      <c r="BR36" s="610"/>
      <c r="BS36" s="610"/>
      <c r="BT36" s="610"/>
      <c r="BU36" s="611"/>
      <c r="BV36" s="595">
        <v>65280</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174058</v>
      </c>
      <c r="CS36" s="596"/>
      <c r="CT36" s="596"/>
      <c r="CU36" s="596"/>
      <c r="CV36" s="596"/>
      <c r="CW36" s="596"/>
      <c r="CX36" s="596"/>
      <c r="CY36" s="597"/>
      <c r="CZ36" s="629">
        <v>2.9</v>
      </c>
      <c r="DA36" s="630"/>
      <c r="DB36" s="630"/>
      <c r="DC36" s="631"/>
      <c r="DD36" s="604">
        <v>114894</v>
      </c>
      <c r="DE36" s="596"/>
      <c r="DF36" s="596"/>
      <c r="DG36" s="596"/>
      <c r="DH36" s="596"/>
      <c r="DI36" s="596"/>
      <c r="DJ36" s="596"/>
      <c r="DK36" s="597"/>
      <c r="DL36" s="604">
        <v>114681</v>
      </c>
      <c r="DM36" s="596"/>
      <c r="DN36" s="596"/>
      <c r="DO36" s="596"/>
      <c r="DP36" s="596"/>
      <c r="DQ36" s="596"/>
      <c r="DR36" s="596"/>
      <c r="DS36" s="596"/>
      <c r="DT36" s="596"/>
      <c r="DU36" s="596"/>
      <c r="DV36" s="597"/>
      <c r="DW36" s="600">
        <v>9.8000000000000007</v>
      </c>
      <c r="DX36" s="623"/>
      <c r="DY36" s="623"/>
      <c r="DZ36" s="623"/>
      <c r="EA36" s="623"/>
      <c r="EB36" s="623"/>
      <c r="EC36" s="624"/>
    </row>
    <row r="37" spans="2:133" ht="11.25" customHeight="1">
      <c r="AQ37" s="674" t="s">
        <v>317</v>
      </c>
      <c r="AR37" s="675"/>
      <c r="AS37" s="675"/>
      <c r="AT37" s="675"/>
      <c r="AU37" s="675"/>
      <c r="AV37" s="675"/>
      <c r="AW37" s="675"/>
      <c r="AX37" s="675"/>
      <c r="AY37" s="676"/>
      <c r="AZ37" s="595" t="s">
        <v>318</v>
      </c>
      <c r="BA37" s="596"/>
      <c r="BB37" s="596"/>
      <c r="BC37" s="596"/>
      <c r="BD37" s="621"/>
      <c r="BE37" s="621"/>
      <c r="BF37" s="652"/>
      <c r="BG37" s="609" t="s">
        <v>319</v>
      </c>
      <c r="BH37" s="610"/>
      <c r="BI37" s="610"/>
      <c r="BJ37" s="610"/>
      <c r="BK37" s="610"/>
      <c r="BL37" s="610"/>
      <c r="BM37" s="610"/>
      <c r="BN37" s="610"/>
      <c r="BO37" s="610"/>
      <c r="BP37" s="610"/>
      <c r="BQ37" s="610"/>
      <c r="BR37" s="610"/>
      <c r="BS37" s="610"/>
      <c r="BT37" s="610"/>
      <c r="BU37" s="611"/>
      <c r="BV37" s="595">
        <v>276</v>
      </c>
      <c r="BW37" s="596"/>
      <c r="BX37" s="596"/>
      <c r="BY37" s="596"/>
      <c r="BZ37" s="596"/>
      <c r="CA37" s="596"/>
      <c r="CB37" s="605"/>
      <c r="CD37" s="609" t="s">
        <v>320</v>
      </c>
      <c r="CE37" s="610"/>
      <c r="CF37" s="610"/>
      <c r="CG37" s="610"/>
      <c r="CH37" s="610"/>
      <c r="CI37" s="610"/>
      <c r="CJ37" s="610"/>
      <c r="CK37" s="610"/>
      <c r="CL37" s="610"/>
      <c r="CM37" s="610"/>
      <c r="CN37" s="610"/>
      <c r="CO37" s="610"/>
      <c r="CP37" s="610"/>
      <c r="CQ37" s="611"/>
      <c r="CR37" s="595">
        <v>3078</v>
      </c>
      <c r="CS37" s="621"/>
      <c r="CT37" s="621"/>
      <c r="CU37" s="621"/>
      <c r="CV37" s="621"/>
      <c r="CW37" s="621"/>
      <c r="CX37" s="621"/>
      <c r="CY37" s="622"/>
      <c r="CZ37" s="629">
        <v>0.1</v>
      </c>
      <c r="DA37" s="630"/>
      <c r="DB37" s="630"/>
      <c r="DC37" s="631"/>
      <c r="DD37" s="604">
        <v>3078</v>
      </c>
      <c r="DE37" s="621"/>
      <c r="DF37" s="621"/>
      <c r="DG37" s="621"/>
      <c r="DH37" s="621"/>
      <c r="DI37" s="621"/>
      <c r="DJ37" s="621"/>
      <c r="DK37" s="622"/>
      <c r="DL37" s="604">
        <v>3078</v>
      </c>
      <c r="DM37" s="621"/>
      <c r="DN37" s="621"/>
      <c r="DO37" s="621"/>
      <c r="DP37" s="621"/>
      <c r="DQ37" s="621"/>
      <c r="DR37" s="621"/>
      <c r="DS37" s="621"/>
      <c r="DT37" s="621"/>
      <c r="DU37" s="621"/>
      <c r="DV37" s="622"/>
      <c r="DW37" s="600">
        <v>0.3</v>
      </c>
      <c r="DX37" s="623"/>
      <c r="DY37" s="623"/>
      <c r="DZ37" s="623"/>
      <c r="EA37" s="623"/>
      <c r="EB37" s="623"/>
      <c r="EC37" s="624"/>
    </row>
    <row r="38" spans="2:133" ht="11.25" customHeight="1">
      <c r="AQ38" s="674" t="s">
        <v>321</v>
      </c>
      <c r="AR38" s="675"/>
      <c r="AS38" s="675"/>
      <c r="AT38" s="675"/>
      <c r="AU38" s="675"/>
      <c r="AV38" s="675"/>
      <c r="AW38" s="675"/>
      <c r="AX38" s="675"/>
      <c r="AY38" s="676"/>
      <c r="AZ38" s="595" t="s">
        <v>322</v>
      </c>
      <c r="BA38" s="596"/>
      <c r="BB38" s="596"/>
      <c r="BC38" s="596"/>
      <c r="BD38" s="621"/>
      <c r="BE38" s="621"/>
      <c r="BF38" s="652"/>
      <c r="BG38" s="609" t="s">
        <v>323</v>
      </c>
      <c r="BH38" s="610"/>
      <c r="BI38" s="610"/>
      <c r="BJ38" s="610"/>
      <c r="BK38" s="610"/>
      <c r="BL38" s="610"/>
      <c r="BM38" s="610"/>
      <c r="BN38" s="610"/>
      <c r="BO38" s="610"/>
      <c r="BP38" s="610"/>
      <c r="BQ38" s="610"/>
      <c r="BR38" s="610"/>
      <c r="BS38" s="610"/>
      <c r="BT38" s="610"/>
      <c r="BU38" s="611"/>
      <c r="BV38" s="595">
        <v>465</v>
      </c>
      <c r="BW38" s="596"/>
      <c r="BX38" s="596"/>
      <c r="BY38" s="596"/>
      <c r="BZ38" s="596"/>
      <c r="CA38" s="596"/>
      <c r="CB38" s="605"/>
      <c r="CD38" s="609" t="s">
        <v>324</v>
      </c>
      <c r="CE38" s="610"/>
      <c r="CF38" s="610"/>
      <c r="CG38" s="610"/>
      <c r="CH38" s="610"/>
      <c r="CI38" s="610"/>
      <c r="CJ38" s="610"/>
      <c r="CK38" s="610"/>
      <c r="CL38" s="610"/>
      <c r="CM38" s="610"/>
      <c r="CN38" s="610"/>
      <c r="CO38" s="610"/>
      <c r="CP38" s="610"/>
      <c r="CQ38" s="611"/>
      <c r="CR38" s="595">
        <v>128918</v>
      </c>
      <c r="CS38" s="596"/>
      <c r="CT38" s="596"/>
      <c r="CU38" s="596"/>
      <c r="CV38" s="596"/>
      <c r="CW38" s="596"/>
      <c r="CX38" s="596"/>
      <c r="CY38" s="597"/>
      <c r="CZ38" s="629">
        <v>2.1</v>
      </c>
      <c r="DA38" s="630"/>
      <c r="DB38" s="630"/>
      <c r="DC38" s="631"/>
      <c r="DD38" s="604">
        <v>117479</v>
      </c>
      <c r="DE38" s="596"/>
      <c r="DF38" s="596"/>
      <c r="DG38" s="596"/>
      <c r="DH38" s="596"/>
      <c r="DI38" s="596"/>
      <c r="DJ38" s="596"/>
      <c r="DK38" s="597"/>
      <c r="DL38" s="604">
        <v>66263</v>
      </c>
      <c r="DM38" s="596"/>
      <c r="DN38" s="596"/>
      <c r="DO38" s="596"/>
      <c r="DP38" s="596"/>
      <c r="DQ38" s="596"/>
      <c r="DR38" s="596"/>
      <c r="DS38" s="596"/>
      <c r="DT38" s="596"/>
      <c r="DU38" s="596"/>
      <c r="DV38" s="597"/>
      <c r="DW38" s="600">
        <v>5.7</v>
      </c>
      <c r="DX38" s="623"/>
      <c r="DY38" s="623"/>
      <c r="DZ38" s="623"/>
      <c r="EA38" s="623"/>
      <c r="EB38" s="623"/>
      <c r="EC38" s="624"/>
    </row>
    <row r="39" spans="2:133" ht="11.25" customHeight="1">
      <c r="AQ39" s="674" t="s">
        <v>325</v>
      </c>
      <c r="AR39" s="675"/>
      <c r="AS39" s="675"/>
      <c r="AT39" s="675"/>
      <c r="AU39" s="675"/>
      <c r="AV39" s="675"/>
      <c r="AW39" s="675"/>
      <c r="AX39" s="675"/>
      <c r="AY39" s="676"/>
      <c r="AZ39" s="595" t="s">
        <v>322</v>
      </c>
      <c r="BA39" s="596"/>
      <c r="BB39" s="596"/>
      <c r="BC39" s="596"/>
      <c r="BD39" s="621"/>
      <c r="BE39" s="621"/>
      <c r="BF39" s="652"/>
      <c r="BG39" s="678" t="s">
        <v>326</v>
      </c>
      <c r="BH39" s="679"/>
      <c r="BI39" s="679"/>
      <c r="BJ39" s="679"/>
      <c r="BK39" s="679"/>
      <c r="BL39" s="189"/>
      <c r="BM39" s="610" t="s">
        <v>327</v>
      </c>
      <c r="BN39" s="610"/>
      <c r="BO39" s="610"/>
      <c r="BP39" s="610"/>
      <c r="BQ39" s="610"/>
      <c r="BR39" s="610"/>
      <c r="BS39" s="610"/>
      <c r="BT39" s="610"/>
      <c r="BU39" s="611"/>
      <c r="BV39" s="595">
        <v>67</v>
      </c>
      <c r="BW39" s="596"/>
      <c r="BX39" s="596"/>
      <c r="BY39" s="596"/>
      <c r="BZ39" s="596"/>
      <c r="CA39" s="596"/>
      <c r="CB39" s="605"/>
      <c r="CD39" s="609" t="s">
        <v>328</v>
      </c>
      <c r="CE39" s="610"/>
      <c r="CF39" s="610"/>
      <c r="CG39" s="610"/>
      <c r="CH39" s="610"/>
      <c r="CI39" s="610"/>
      <c r="CJ39" s="610"/>
      <c r="CK39" s="610"/>
      <c r="CL39" s="610"/>
      <c r="CM39" s="610"/>
      <c r="CN39" s="610"/>
      <c r="CO39" s="610"/>
      <c r="CP39" s="610"/>
      <c r="CQ39" s="611"/>
      <c r="CR39" s="595">
        <v>360757</v>
      </c>
      <c r="CS39" s="621"/>
      <c r="CT39" s="621"/>
      <c r="CU39" s="621"/>
      <c r="CV39" s="621"/>
      <c r="CW39" s="621"/>
      <c r="CX39" s="621"/>
      <c r="CY39" s="622"/>
      <c r="CZ39" s="629">
        <v>6</v>
      </c>
      <c r="DA39" s="630"/>
      <c r="DB39" s="630"/>
      <c r="DC39" s="631"/>
      <c r="DD39" s="604">
        <v>360757</v>
      </c>
      <c r="DE39" s="621"/>
      <c r="DF39" s="621"/>
      <c r="DG39" s="621"/>
      <c r="DH39" s="621"/>
      <c r="DI39" s="621"/>
      <c r="DJ39" s="621"/>
      <c r="DK39" s="622"/>
      <c r="DL39" s="604" t="s">
        <v>322</v>
      </c>
      <c r="DM39" s="621"/>
      <c r="DN39" s="621"/>
      <c r="DO39" s="621"/>
      <c r="DP39" s="621"/>
      <c r="DQ39" s="621"/>
      <c r="DR39" s="621"/>
      <c r="DS39" s="621"/>
      <c r="DT39" s="621"/>
      <c r="DU39" s="621"/>
      <c r="DV39" s="622"/>
      <c r="DW39" s="600" t="s">
        <v>322</v>
      </c>
      <c r="DX39" s="623"/>
      <c r="DY39" s="623"/>
      <c r="DZ39" s="623"/>
      <c r="EA39" s="623"/>
      <c r="EB39" s="623"/>
      <c r="EC39" s="624"/>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329</v>
      </c>
      <c r="AR40" s="675"/>
      <c r="AS40" s="675"/>
      <c r="AT40" s="675"/>
      <c r="AU40" s="675"/>
      <c r="AV40" s="675"/>
      <c r="AW40" s="675"/>
      <c r="AX40" s="675"/>
      <c r="AY40" s="676"/>
      <c r="AZ40" s="595">
        <v>40745</v>
      </c>
      <c r="BA40" s="596"/>
      <c r="BB40" s="596"/>
      <c r="BC40" s="596"/>
      <c r="BD40" s="621"/>
      <c r="BE40" s="621"/>
      <c r="BF40" s="652"/>
      <c r="BG40" s="678"/>
      <c r="BH40" s="679"/>
      <c r="BI40" s="679"/>
      <c r="BJ40" s="679"/>
      <c r="BK40" s="679"/>
      <c r="BL40" s="189"/>
      <c r="BM40" s="610" t="s">
        <v>330</v>
      </c>
      <c r="BN40" s="610"/>
      <c r="BO40" s="610"/>
      <c r="BP40" s="610"/>
      <c r="BQ40" s="610"/>
      <c r="BR40" s="610"/>
      <c r="BS40" s="610"/>
      <c r="BT40" s="610"/>
      <c r="BU40" s="611"/>
      <c r="BV40" s="595">
        <v>144</v>
      </c>
      <c r="BW40" s="596"/>
      <c r="BX40" s="596"/>
      <c r="BY40" s="596"/>
      <c r="BZ40" s="596"/>
      <c r="CA40" s="596"/>
      <c r="CB40" s="605"/>
      <c r="CD40" s="609" t="s">
        <v>331</v>
      </c>
      <c r="CE40" s="610"/>
      <c r="CF40" s="610"/>
      <c r="CG40" s="610"/>
      <c r="CH40" s="610"/>
      <c r="CI40" s="610"/>
      <c r="CJ40" s="610"/>
      <c r="CK40" s="610"/>
      <c r="CL40" s="610"/>
      <c r="CM40" s="610"/>
      <c r="CN40" s="610"/>
      <c r="CO40" s="610"/>
      <c r="CP40" s="610"/>
      <c r="CQ40" s="611"/>
      <c r="CR40" s="595">
        <v>1800</v>
      </c>
      <c r="CS40" s="596"/>
      <c r="CT40" s="596"/>
      <c r="CU40" s="596"/>
      <c r="CV40" s="596"/>
      <c r="CW40" s="596"/>
      <c r="CX40" s="596"/>
      <c r="CY40" s="597"/>
      <c r="CZ40" s="629">
        <v>0</v>
      </c>
      <c r="DA40" s="630"/>
      <c r="DB40" s="630"/>
      <c r="DC40" s="631"/>
      <c r="DD40" s="604">
        <v>720</v>
      </c>
      <c r="DE40" s="596"/>
      <c r="DF40" s="596"/>
      <c r="DG40" s="596"/>
      <c r="DH40" s="596"/>
      <c r="DI40" s="596"/>
      <c r="DJ40" s="596"/>
      <c r="DK40" s="597"/>
      <c r="DL40" s="604">
        <v>720</v>
      </c>
      <c r="DM40" s="596"/>
      <c r="DN40" s="596"/>
      <c r="DO40" s="596"/>
      <c r="DP40" s="596"/>
      <c r="DQ40" s="596"/>
      <c r="DR40" s="596"/>
      <c r="DS40" s="596"/>
      <c r="DT40" s="596"/>
      <c r="DU40" s="596"/>
      <c r="DV40" s="597"/>
      <c r="DW40" s="600">
        <v>0.1</v>
      </c>
      <c r="DX40" s="623"/>
      <c r="DY40" s="623"/>
      <c r="DZ40" s="623"/>
      <c r="EA40" s="623"/>
      <c r="EB40" s="623"/>
      <c r="EC40" s="624"/>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332</v>
      </c>
      <c r="AR41" s="616"/>
      <c r="AS41" s="616"/>
      <c r="AT41" s="616"/>
      <c r="AU41" s="616"/>
      <c r="AV41" s="616"/>
      <c r="AW41" s="616"/>
      <c r="AX41" s="616"/>
      <c r="AY41" s="617"/>
      <c r="AZ41" s="667">
        <v>36957</v>
      </c>
      <c r="BA41" s="668"/>
      <c r="BB41" s="668"/>
      <c r="BC41" s="668"/>
      <c r="BD41" s="663"/>
      <c r="BE41" s="663"/>
      <c r="BF41" s="665"/>
      <c r="BG41" s="680"/>
      <c r="BH41" s="681"/>
      <c r="BI41" s="681"/>
      <c r="BJ41" s="681"/>
      <c r="BK41" s="681"/>
      <c r="BL41" s="191"/>
      <c r="BM41" s="616" t="s">
        <v>333</v>
      </c>
      <c r="BN41" s="616"/>
      <c r="BO41" s="616"/>
      <c r="BP41" s="616"/>
      <c r="BQ41" s="616"/>
      <c r="BR41" s="616"/>
      <c r="BS41" s="616"/>
      <c r="BT41" s="616"/>
      <c r="BU41" s="617"/>
      <c r="BV41" s="667">
        <v>217</v>
      </c>
      <c r="BW41" s="668"/>
      <c r="BX41" s="668"/>
      <c r="BY41" s="668"/>
      <c r="BZ41" s="668"/>
      <c r="CA41" s="668"/>
      <c r="CB41" s="677"/>
      <c r="CD41" s="609" t="s">
        <v>334</v>
      </c>
      <c r="CE41" s="610"/>
      <c r="CF41" s="610"/>
      <c r="CG41" s="610"/>
      <c r="CH41" s="610"/>
      <c r="CI41" s="610"/>
      <c r="CJ41" s="610"/>
      <c r="CK41" s="610"/>
      <c r="CL41" s="610"/>
      <c r="CM41" s="610"/>
      <c r="CN41" s="610"/>
      <c r="CO41" s="610"/>
      <c r="CP41" s="610"/>
      <c r="CQ41" s="611"/>
      <c r="CR41" s="595" t="s">
        <v>318</v>
      </c>
      <c r="CS41" s="621"/>
      <c r="CT41" s="621"/>
      <c r="CU41" s="621"/>
      <c r="CV41" s="621"/>
      <c r="CW41" s="621"/>
      <c r="CX41" s="621"/>
      <c r="CY41" s="622"/>
      <c r="CZ41" s="629" t="s">
        <v>318</v>
      </c>
      <c r="DA41" s="630"/>
      <c r="DB41" s="630"/>
      <c r="DC41" s="631"/>
      <c r="DD41" s="604" t="s">
        <v>318</v>
      </c>
      <c r="DE41" s="621"/>
      <c r="DF41" s="621"/>
      <c r="DG41" s="621"/>
      <c r="DH41" s="621"/>
      <c r="DI41" s="621"/>
      <c r="DJ41" s="621"/>
      <c r="DK41" s="622"/>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4148189</v>
      </c>
      <c r="CS42" s="596"/>
      <c r="CT42" s="596"/>
      <c r="CU42" s="596"/>
      <c r="CV42" s="596"/>
      <c r="CW42" s="596"/>
      <c r="CX42" s="596"/>
      <c r="CY42" s="597"/>
      <c r="CZ42" s="629">
        <v>68.7</v>
      </c>
      <c r="DA42" s="688"/>
      <c r="DB42" s="688"/>
      <c r="DC42" s="689"/>
      <c r="DD42" s="604">
        <v>53008</v>
      </c>
      <c r="DE42" s="596"/>
      <c r="DF42" s="596"/>
      <c r="DG42" s="596"/>
      <c r="DH42" s="596"/>
      <c r="DI42" s="596"/>
      <c r="DJ42" s="596"/>
      <c r="DK42" s="597"/>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t="s">
        <v>224</v>
      </c>
      <c r="CS43" s="621"/>
      <c r="CT43" s="621"/>
      <c r="CU43" s="621"/>
      <c r="CV43" s="621"/>
      <c r="CW43" s="621"/>
      <c r="CX43" s="621"/>
      <c r="CY43" s="622"/>
      <c r="CZ43" s="629" t="s">
        <v>224</v>
      </c>
      <c r="DA43" s="630"/>
      <c r="DB43" s="630"/>
      <c r="DC43" s="631"/>
      <c r="DD43" s="604" t="s">
        <v>224</v>
      </c>
      <c r="DE43" s="621"/>
      <c r="DF43" s="621"/>
      <c r="DG43" s="621"/>
      <c r="DH43" s="621"/>
      <c r="DI43" s="621"/>
      <c r="DJ43" s="621"/>
      <c r="DK43" s="622"/>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4" t="s">
        <v>339</v>
      </c>
      <c r="CD44" s="701" t="s">
        <v>291</v>
      </c>
      <c r="CE44" s="702"/>
      <c r="CF44" s="592" t="s">
        <v>340</v>
      </c>
      <c r="CG44" s="593"/>
      <c r="CH44" s="593"/>
      <c r="CI44" s="593"/>
      <c r="CJ44" s="593"/>
      <c r="CK44" s="593"/>
      <c r="CL44" s="593"/>
      <c r="CM44" s="593"/>
      <c r="CN44" s="593"/>
      <c r="CO44" s="593"/>
      <c r="CP44" s="593"/>
      <c r="CQ44" s="594"/>
      <c r="CR44" s="595">
        <v>4148189</v>
      </c>
      <c r="CS44" s="596"/>
      <c r="CT44" s="596"/>
      <c r="CU44" s="596"/>
      <c r="CV44" s="596"/>
      <c r="CW44" s="596"/>
      <c r="CX44" s="596"/>
      <c r="CY44" s="597"/>
      <c r="CZ44" s="629">
        <v>68.7</v>
      </c>
      <c r="DA44" s="688"/>
      <c r="DB44" s="688"/>
      <c r="DC44" s="689"/>
      <c r="DD44" s="604">
        <v>53008</v>
      </c>
      <c r="DE44" s="596"/>
      <c r="DF44" s="596"/>
      <c r="DG44" s="596"/>
      <c r="DH44" s="596"/>
      <c r="DI44" s="596"/>
      <c r="DJ44" s="596"/>
      <c r="DK44" s="597"/>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3"/>
      <c r="CE45" s="704"/>
      <c r="CF45" s="592" t="s">
        <v>341</v>
      </c>
      <c r="CG45" s="593"/>
      <c r="CH45" s="593"/>
      <c r="CI45" s="593"/>
      <c r="CJ45" s="593"/>
      <c r="CK45" s="593"/>
      <c r="CL45" s="593"/>
      <c r="CM45" s="593"/>
      <c r="CN45" s="593"/>
      <c r="CO45" s="593"/>
      <c r="CP45" s="593"/>
      <c r="CQ45" s="594"/>
      <c r="CR45" s="595">
        <v>4134691</v>
      </c>
      <c r="CS45" s="621"/>
      <c r="CT45" s="621"/>
      <c r="CU45" s="621"/>
      <c r="CV45" s="621"/>
      <c r="CW45" s="621"/>
      <c r="CX45" s="621"/>
      <c r="CY45" s="622"/>
      <c r="CZ45" s="629">
        <v>68.5</v>
      </c>
      <c r="DA45" s="630"/>
      <c r="DB45" s="630"/>
      <c r="DC45" s="631"/>
      <c r="DD45" s="604">
        <v>48701</v>
      </c>
      <c r="DE45" s="621"/>
      <c r="DF45" s="621"/>
      <c r="DG45" s="621"/>
      <c r="DH45" s="621"/>
      <c r="DI45" s="621"/>
      <c r="DJ45" s="621"/>
      <c r="DK45" s="622"/>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3"/>
      <c r="CE46" s="704"/>
      <c r="CF46" s="592" t="s">
        <v>342</v>
      </c>
      <c r="CG46" s="593"/>
      <c r="CH46" s="593"/>
      <c r="CI46" s="593"/>
      <c r="CJ46" s="593"/>
      <c r="CK46" s="593"/>
      <c r="CL46" s="593"/>
      <c r="CM46" s="593"/>
      <c r="CN46" s="593"/>
      <c r="CO46" s="593"/>
      <c r="CP46" s="593"/>
      <c r="CQ46" s="594"/>
      <c r="CR46" s="595">
        <v>13498</v>
      </c>
      <c r="CS46" s="596"/>
      <c r="CT46" s="596"/>
      <c r="CU46" s="596"/>
      <c r="CV46" s="596"/>
      <c r="CW46" s="596"/>
      <c r="CX46" s="596"/>
      <c r="CY46" s="597"/>
      <c r="CZ46" s="629">
        <v>0.2</v>
      </c>
      <c r="DA46" s="688"/>
      <c r="DB46" s="688"/>
      <c r="DC46" s="689"/>
      <c r="DD46" s="604">
        <v>4307</v>
      </c>
      <c r="DE46" s="596"/>
      <c r="DF46" s="596"/>
      <c r="DG46" s="596"/>
      <c r="DH46" s="596"/>
      <c r="DI46" s="596"/>
      <c r="DJ46" s="596"/>
      <c r="DK46" s="597"/>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3"/>
      <c r="CE47" s="704"/>
      <c r="CF47" s="592" t="s">
        <v>343</v>
      </c>
      <c r="CG47" s="593"/>
      <c r="CH47" s="593"/>
      <c r="CI47" s="593"/>
      <c r="CJ47" s="593"/>
      <c r="CK47" s="593"/>
      <c r="CL47" s="593"/>
      <c r="CM47" s="593"/>
      <c r="CN47" s="593"/>
      <c r="CO47" s="593"/>
      <c r="CP47" s="593"/>
      <c r="CQ47" s="594"/>
      <c r="CR47" s="595" t="s">
        <v>224</v>
      </c>
      <c r="CS47" s="621"/>
      <c r="CT47" s="621"/>
      <c r="CU47" s="621"/>
      <c r="CV47" s="621"/>
      <c r="CW47" s="621"/>
      <c r="CX47" s="621"/>
      <c r="CY47" s="622"/>
      <c r="CZ47" s="629" t="s">
        <v>224</v>
      </c>
      <c r="DA47" s="630"/>
      <c r="DB47" s="630"/>
      <c r="DC47" s="631"/>
      <c r="DD47" s="604" t="s">
        <v>224</v>
      </c>
      <c r="DE47" s="621"/>
      <c r="DF47" s="621"/>
      <c r="DG47" s="621"/>
      <c r="DH47" s="621"/>
      <c r="DI47" s="621"/>
      <c r="DJ47" s="621"/>
      <c r="DK47" s="622"/>
      <c r="DL47" s="682"/>
      <c r="DM47" s="683"/>
      <c r="DN47" s="683"/>
      <c r="DO47" s="683"/>
      <c r="DP47" s="683"/>
      <c r="DQ47" s="683"/>
      <c r="DR47" s="683"/>
      <c r="DS47" s="683"/>
      <c r="DT47" s="683"/>
      <c r="DU47" s="683"/>
      <c r="DV47" s="684"/>
      <c r="DW47" s="685"/>
      <c r="DX47" s="686"/>
      <c r="DY47" s="686"/>
      <c r="DZ47" s="686"/>
      <c r="EA47" s="686"/>
      <c r="EB47" s="686"/>
      <c r="EC47" s="687"/>
    </row>
    <row r="48" spans="2:133">
      <c r="CD48" s="705"/>
      <c r="CE48" s="706"/>
      <c r="CF48" s="592" t="s">
        <v>344</v>
      </c>
      <c r="CG48" s="593"/>
      <c r="CH48" s="593"/>
      <c r="CI48" s="593"/>
      <c r="CJ48" s="593"/>
      <c r="CK48" s="593"/>
      <c r="CL48" s="593"/>
      <c r="CM48" s="593"/>
      <c r="CN48" s="593"/>
      <c r="CO48" s="593"/>
      <c r="CP48" s="593"/>
      <c r="CQ48" s="594"/>
      <c r="CR48" s="595" t="s">
        <v>224</v>
      </c>
      <c r="CS48" s="596"/>
      <c r="CT48" s="596"/>
      <c r="CU48" s="596"/>
      <c r="CV48" s="596"/>
      <c r="CW48" s="596"/>
      <c r="CX48" s="596"/>
      <c r="CY48" s="597"/>
      <c r="CZ48" s="629" t="s">
        <v>224</v>
      </c>
      <c r="DA48" s="688"/>
      <c r="DB48" s="688"/>
      <c r="DC48" s="689"/>
      <c r="DD48" s="604" t="s">
        <v>224</v>
      </c>
      <c r="DE48" s="596"/>
      <c r="DF48" s="596"/>
      <c r="DG48" s="596"/>
      <c r="DH48" s="596"/>
      <c r="DI48" s="596"/>
      <c r="DJ48" s="596"/>
      <c r="DK48" s="59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8" t="s">
        <v>345</v>
      </c>
      <c r="CE49" s="639"/>
      <c r="CF49" s="639"/>
      <c r="CG49" s="639"/>
      <c r="CH49" s="639"/>
      <c r="CI49" s="639"/>
      <c r="CJ49" s="639"/>
      <c r="CK49" s="639"/>
      <c r="CL49" s="639"/>
      <c r="CM49" s="639"/>
      <c r="CN49" s="639"/>
      <c r="CO49" s="639"/>
      <c r="CP49" s="639"/>
      <c r="CQ49" s="640"/>
      <c r="CR49" s="667">
        <v>6033745</v>
      </c>
      <c r="CS49" s="663"/>
      <c r="CT49" s="663"/>
      <c r="CU49" s="663"/>
      <c r="CV49" s="663"/>
      <c r="CW49" s="663"/>
      <c r="CX49" s="663"/>
      <c r="CY49" s="690"/>
      <c r="CZ49" s="691">
        <v>100</v>
      </c>
      <c r="DA49" s="692"/>
      <c r="DB49" s="692"/>
      <c r="DC49" s="693"/>
      <c r="DD49" s="694">
        <v>1489602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X1" zoomScale="70" zoomScaleNormal="25" zoomScaleSheetLayoutView="70" workbookViewId="0">
      <selection activeCell="BS8" sqref="BS8:CG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368</v>
      </c>
      <c r="C7" s="722"/>
      <c r="D7" s="722"/>
      <c r="E7" s="722"/>
      <c r="F7" s="722"/>
      <c r="G7" s="722"/>
      <c r="H7" s="722"/>
      <c r="I7" s="722"/>
      <c r="J7" s="722"/>
      <c r="K7" s="722"/>
      <c r="L7" s="722"/>
      <c r="M7" s="722"/>
      <c r="N7" s="722"/>
      <c r="O7" s="722"/>
      <c r="P7" s="723"/>
      <c r="Q7" s="724">
        <v>6339</v>
      </c>
      <c r="R7" s="725"/>
      <c r="S7" s="725"/>
      <c r="T7" s="725"/>
      <c r="U7" s="725"/>
      <c r="V7" s="725">
        <v>6034</v>
      </c>
      <c r="W7" s="725"/>
      <c r="X7" s="725"/>
      <c r="Y7" s="725"/>
      <c r="Z7" s="725"/>
      <c r="AA7" s="725">
        <v>305</v>
      </c>
      <c r="AB7" s="725"/>
      <c r="AC7" s="725"/>
      <c r="AD7" s="725"/>
      <c r="AE7" s="726"/>
      <c r="AF7" s="727">
        <v>202</v>
      </c>
      <c r="AG7" s="728"/>
      <c r="AH7" s="728"/>
      <c r="AI7" s="728"/>
      <c r="AJ7" s="729"/>
      <c r="AK7" s="764">
        <v>209</v>
      </c>
      <c r="AL7" s="765"/>
      <c r="AM7" s="765"/>
      <c r="AN7" s="765"/>
      <c r="AO7" s="765"/>
      <c r="AP7" s="765">
        <v>1914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533</v>
      </c>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202</v>
      </c>
      <c r="AG23" s="784"/>
      <c r="AH23" s="784"/>
      <c r="AI23" s="784"/>
      <c r="AJ23" s="787"/>
      <c r="AK23" s="788"/>
      <c r="AL23" s="789"/>
      <c r="AM23" s="789"/>
      <c r="AN23" s="789"/>
      <c r="AO23" s="789"/>
      <c r="AP23" s="784"/>
      <c r="AQ23" s="784"/>
      <c r="AR23" s="784"/>
      <c r="AS23" s="784"/>
      <c r="AT23" s="784"/>
      <c r="AU23" s="790"/>
      <c r="AV23" s="790"/>
      <c r="AW23" s="790"/>
      <c r="AX23" s="790"/>
      <c r="AY23" s="791"/>
      <c r="AZ23" s="799" t="s">
        <v>224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351</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280</v>
      </c>
      <c r="R28" s="813"/>
      <c r="S28" s="813"/>
      <c r="T28" s="813"/>
      <c r="U28" s="813"/>
      <c r="V28" s="813">
        <v>251</v>
      </c>
      <c r="W28" s="813"/>
      <c r="X28" s="813"/>
      <c r="Y28" s="813"/>
      <c r="Z28" s="813"/>
      <c r="AA28" s="813">
        <v>29</v>
      </c>
      <c r="AB28" s="813"/>
      <c r="AC28" s="813"/>
      <c r="AD28" s="813"/>
      <c r="AE28" s="814"/>
      <c r="AF28" s="815">
        <v>30</v>
      </c>
      <c r="AG28" s="813"/>
      <c r="AH28" s="813"/>
      <c r="AI28" s="813"/>
      <c r="AJ28" s="816"/>
      <c r="AK28" s="817">
        <v>41</v>
      </c>
      <c r="AL28" s="808"/>
      <c r="AM28" s="808"/>
      <c r="AN28" s="808"/>
      <c r="AO28" s="808"/>
      <c r="AP28" s="808">
        <v>0</v>
      </c>
      <c r="AQ28" s="808"/>
      <c r="AR28" s="808"/>
      <c r="AS28" s="808"/>
      <c r="AT28" s="808"/>
      <c r="AU28" s="808">
        <v>0</v>
      </c>
      <c r="AV28" s="808"/>
      <c r="AW28" s="808"/>
      <c r="AX28" s="808"/>
      <c r="AY28" s="808"/>
      <c r="AZ28" s="809">
        <v>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156</v>
      </c>
      <c r="R29" s="749"/>
      <c r="S29" s="749"/>
      <c r="T29" s="749"/>
      <c r="U29" s="749"/>
      <c r="V29" s="749">
        <v>133</v>
      </c>
      <c r="W29" s="749"/>
      <c r="X29" s="749"/>
      <c r="Y29" s="749"/>
      <c r="Z29" s="749"/>
      <c r="AA29" s="749">
        <v>23</v>
      </c>
      <c r="AB29" s="749"/>
      <c r="AC29" s="749"/>
      <c r="AD29" s="749"/>
      <c r="AE29" s="750"/>
      <c r="AF29" s="751">
        <v>22</v>
      </c>
      <c r="AG29" s="752"/>
      <c r="AH29" s="752"/>
      <c r="AI29" s="752"/>
      <c r="AJ29" s="753"/>
      <c r="AK29" s="820">
        <v>30</v>
      </c>
      <c r="AL29" s="821"/>
      <c r="AM29" s="821"/>
      <c r="AN29" s="821"/>
      <c r="AO29" s="821"/>
      <c r="AP29" s="821">
        <v>0</v>
      </c>
      <c r="AQ29" s="821"/>
      <c r="AR29" s="821"/>
      <c r="AS29" s="821"/>
      <c r="AT29" s="821"/>
      <c r="AU29" s="821">
        <v>0</v>
      </c>
      <c r="AV29" s="821"/>
      <c r="AW29" s="821"/>
      <c r="AX29" s="821"/>
      <c r="AY29" s="821"/>
      <c r="AZ29" s="822">
        <v>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12</v>
      </c>
      <c r="R30" s="749"/>
      <c r="S30" s="749"/>
      <c r="T30" s="749"/>
      <c r="U30" s="749"/>
      <c r="V30" s="749">
        <v>11</v>
      </c>
      <c r="W30" s="749"/>
      <c r="X30" s="749"/>
      <c r="Y30" s="749"/>
      <c r="Z30" s="749"/>
      <c r="AA30" s="749">
        <v>1</v>
      </c>
      <c r="AB30" s="749"/>
      <c r="AC30" s="749"/>
      <c r="AD30" s="749"/>
      <c r="AE30" s="750"/>
      <c r="AF30" s="751">
        <v>1</v>
      </c>
      <c r="AG30" s="752"/>
      <c r="AH30" s="752"/>
      <c r="AI30" s="752"/>
      <c r="AJ30" s="753"/>
      <c r="AK30" s="820">
        <v>7</v>
      </c>
      <c r="AL30" s="821"/>
      <c r="AM30" s="821"/>
      <c r="AN30" s="821"/>
      <c r="AO30" s="821"/>
      <c r="AP30" s="821">
        <v>0</v>
      </c>
      <c r="AQ30" s="821"/>
      <c r="AR30" s="821"/>
      <c r="AS30" s="821"/>
      <c r="AT30" s="821"/>
      <c r="AU30" s="821">
        <v>0</v>
      </c>
      <c r="AV30" s="821"/>
      <c r="AW30" s="821"/>
      <c r="AX30" s="821"/>
      <c r="AY30" s="821"/>
      <c r="AZ30" s="822">
        <v>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139</v>
      </c>
      <c r="R31" s="749"/>
      <c r="S31" s="749"/>
      <c r="T31" s="749"/>
      <c r="U31" s="749"/>
      <c r="V31" s="749">
        <v>135</v>
      </c>
      <c r="W31" s="749"/>
      <c r="X31" s="749"/>
      <c r="Y31" s="749"/>
      <c r="Z31" s="749"/>
      <c r="AA31" s="749">
        <v>4</v>
      </c>
      <c r="AB31" s="749"/>
      <c r="AC31" s="749"/>
      <c r="AD31" s="749"/>
      <c r="AE31" s="750"/>
      <c r="AF31" s="751">
        <v>4</v>
      </c>
      <c r="AG31" s="752"/>
      <c r="AH31" s="752"/>
      <c r="AI31" s="752"/>
      <c r="AJ31" s="753"/>
      <c r="AK31" s="820">
        <v>51</v>
      </c>
      <c r="AL31" s="821"/>
      <c r="AM31" s="821"/>
      <c r="AN31" s="821"/>
      <c r="AO31" s="821"/>
      <c r="AP31" s="821">
        <v>125</v>
      </c>
      <c r="AQ31" s="821"/>
      <c r="AR31" s="821"/>
      <c r="AS31" s="821"/>
      <c r="AT31" s="821"/>
      <c r="AU31" s="821">
        <v>0</v>
      </c>
      <c r="AV31" s="821"/>
      <c r="AW31" s="821"/>
      <c r="AX31" s="821"/>
      <c r="AY31" s="821"/>
      <c r="AZ31" s="822">
        <v>0</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c r="C32" s="746"/>
      <c r="D32" s="746"/>
      <c r="E32" s="746"/>
      <c r="F32" s="746"/>
      <c r="G32" s="746"/>
      <c r="H32" s="746"/>
      <c r="I32" s="746"/>
      <c r="J32" s="746"/>
      <c r="K32" s="746"/>
      <c r="L32" s="746"/>
      <c r="M32" s="746"/>
      <c r="N32" s="746"/>
      <c r="O32" s="746"/>
      <c r="P32" s="747"/>
      <c r="Q32" s="748"/>
      <c r="R32" s="749"/>
      <c r="S32" s="749"/>
      <c r="T32" s="749"/>
      <c r="U32" s="749"/>
      <c r="V32" s="749"/>
      <c r="W32" s="749"/>
      <c r="X32" s="749"/>
      <c r="Y32" s="749"/>
      <c r="Z32" s="749"/>
      <c r="AA32" s="749"/>
      <c r="AB32" s="749"/>
      <c r="AC32" s="749"/>
      <c r="AD32" s="749"/>
      <c r="AE32" s="750"/>
      <c r="AF32" s="751"/>
      <c r="AG32" s="752"/>
      <c r="AH32" s="752"/>
      <c r="AI32" s="752"/>
      <c r="AJ32" s="753"/>
      <c r="AK32" s="820"/>
      <c r="AL32" s="821"/>
      <c r="AM32" s="821"/>
      <c r="AN32" s="821"/>
      <c r="AO32" s="821"/>
      <c r="AP32" s="821"/>
      <c r="AQ32" s="821"/>
      <c r="AR32" s="821"/>
      <c r="AS32" s="821"/>
      <c r="AT32" s="821"/>
      <c r="AU32" s="821"/>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57</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224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391</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529</v>
      </c>
      <c r="C68" s="860"/>
      <c r="D68" s="860"/>
      <c r="E68" s="860"/>
      <c r="F68" s="860"/>
      <c r="G68" s="860"/>
      <c r="H68" s="860"/>
      <c r="I68" s="860"/>
      <c r="J68" s="860"/>
      <c r="K68" s="860"/>
      <c r="L68" s="860"/>
      <c r="M68" s="860"/>
      <c r="N68" s="860"/>
      <c r="O68" s="860"/>
      <c r="P68" s="861"/>
      <c r="Q68" s="862">
        <v>240</v>
      </c>
      <c r="R68" s="856"/>
      <c r="S68" s="856"/>
      <c r="T68" s="856"/>
      <c r="U68" s="856"/>
      <c r="V68" s="856">
        <v>227</v>
      </c>
      <c r="W68" s="856"/>
      <c r="X68" s="856"/>
      <c r="Y68" s="856"/>
      <c r="Z68" s="856"/>
      <c r="AA68" s="856">
        <v>13</v>
      </c>
      <c r="AB68" s="856"/>
      <c r="AC68" s="856"/>
      <c r="AD68" s="856"/>
      <c r="AE68" s="856"/>
      <c r="AF68" s="856">
        <v>13</v>
      </c>
      <c r="AG68" s="856"/>
      <c r="AH68" s="856"/>
      <c r="AI68" s="856"/>
      <c r="AJ68" s="856"/>
      <c r="AK68" s="856">
        <v>40</v>
      </c>
      <c r="AL68" s="856"/>
      <c r="AM68" s="856"/>
      <c r="AN68" s="856"/>
      <c r="AO68" s="856"/>
      <c r="AP68" s="856">
        <v>0</v>
      </c>
      <c r="AQ68" s="856"/>
      <c r="AR68" s="856"/>
      <c r="AS68" s="856"/>
      <c r="AT68" s="856"/>
      <c r="AU68" s="856">
        <v>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530</v>
      </c>
      <c r="C69" s="864"/>
      <c r="D69" s="864"/>
      <c r="E69" s="864"/>
      <c r="F69" s="864"/>
      <c r="G69" s="864"/>
      <c r="H69" s="864"/>
      <c r="I69" s="864"/>
      <c r="J69" s="864"/>
      <c r="K69" s="864"/>
      <c r="L69" s="864"/>
      <c r="M69" s="864"/>
      <c r="N69" s="864"/>
      <c r="O69" s="864"/>
      <c r="P69" s="865"/>
      <c r="Q69" s="866">
        <v>9111</v>
      </c>
      <c r="R69" s="821"/>
      <c r="S69" s="821"/>
      <c r="T69" s="821"/>
      <c r="U69" s="821"/>
      <c r="V69" s="821">
        <v>8473</v>
      </c>
      <c r="W69" s="821"/>
      <c r="X69" s="821"/>
      <c r="Y69" s="821"/>
      <c r="Z69" s="821"/>
      <c r="AA69" s="821">
        <v>638</v>
      </c>
      <c r="AB69" s="821"/>
      <c r="AC69" s="821"/>
      <c r="AD69" s="821"/>
      <c r="AE69" s="821"/>
      <c r="AF69" s="821">
        <v>638</v>
      </c>
      <c r="AG69" s="821"/>
      <c r="AH69" s="821"/>
      <c r="AI69" s="821"/>
      <c r="AJ69" s="821"/>
      <c r="AK69" s="821">
        <v>3</v>
      </c>
      <c r="AL69" s="821"/>
      <c r="AM69" s="821"/>
      <c r="AN69" s="821"/>
      <c r="AO69" s="821"/>
      <c r="AP69" s="821">
        <v>0</v>
      </c>
      <c r="AQ69" s="821"/>
      <c r="AR69" s="821"/>
      <c r="AS69" s="821"/>
      <c r="AT69" s="821"/>
      <c r="AU69" s="821">
        <v>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532</v>
      </c>
      <c r="C70" s="864"/>
      <c r="D70" s="864"/>
      <c r="E70" s="864"/>
      <c r="F70" s="864"/>
      <c r="G70" s="864"/>
      <c r="H70" s="864"/>
      <c r="I70" s="864"/>
      <c r="J70" s="864"/>
      <c r="K70" s="864"/>
      <c r="L70" s="864"/>
      <c r="M70" s="864"/>
      <c r="N70" s="864"/>
      <c r="O70" s="864"/>
      <c r="P70" s="865"/>
      <c r="Q70" s="866">
        <v>597</v>
      </c>
      <c r="R70" s="821"/>
      <c r="S70" s="821"/>
      <c r="T70" s="821"/>
      <c r="U70" s="821"/>
      <c r="V70" s="821">
        <v>557</v>
      </c>
      <c r="W70" s="821"/>
      <c r="X70" s="821"/>
      <c r="Y70" s="821"/>
      <c r="Z70" s="821"/>
      <c r="AA70" s="821">
        <v>40</v>
      </c>
      <c r="AB70" s="821"/>
      <c r="AC70" s="821"/>
      <c r="AD70" s="821"/>
      <c r="AE70" s="821"/>
      <c r="AF70" s="821">
        <v>40</v>
      </c>
      <c r="AG70" s="821"/>
      <c r="AH70" s="821"/>
      <c r="AI70" s="821"/>
      <c r="AJ70" s="821"/>
      <c r="AK70" s="821">
        <v>40</v>
      </c>
      <c r="AL70" s="821"/>
      <c r="AM70" s="821"/>
      <c r="AN70" s="821"/>
      <c r="AO70" s="821"/>
      <c r="AP70" s="821">
        <v>0</v>
      </c>
      <c r="AQ70" s="821"/>
      <c r="AR70" s="821"/>
      <c r="AS70" s="821"/>
      <c r="AT70" s="821"/>
      <c r="AU70" s="821">
        <v>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531</v>
      </c>
      <c r="C71" s="864"/>
      <c r="D71" s="864"/>
      <c r="E71" s="864"/>
      <c r="F71" s="864"/>
      <c r="G71" s="864"/>
      <c r="H71" s="864"/>
      <c r="I71" s="864"/>
      <c r="J71" s="864"/>
      <c r="K71" s="864"/>
      <c r="L71" s="864"/>
      <c r="M71" s="864"/>
      <c r="N71" s="864"/>
      <c r="O71" s="864"/>
      <c r="P71" s="865"/>
      <c r="Q71" s="866">
        <v>135</v>
      </c>
      <c r="R71" s="821"/>
      <c r="S71" s="821"/>
      <c r="T71" s="821"/>
      <c r="U71" s="821"/>
      <c r="V71" s="821">
        <v>113</v>
      </c>
      <c r="W71" s="821"/>
      <c r="X71" s="821"/>
      <c r="Y71" s="821"/>
      <c r="Z71" s="821"/>
      <c r="AA71" s="821">
        <v>22</v>
      </c>
      <c r="AB71" s="821"/>
      <c r="AC71" s="821"/>
      <c r="AD71" s="821"/>
      <c r="AE71" s="821"/>
      <c r="AF71" s="821">
        <v>22</v>
      </c>
      <c r="AG71" s="821"/>
      <c r="AH71" s="821"/>
      <c r="AI71" s="821"/>
      <c r="AJ71" s="821"/>
      <c r="AK71" s="821">
        <v>0</v>
      </c>
      <c r="AL71" s="821"/>
      <c r="AM71" s="821"/>
      <c r="AN71" s="821"/>
      <c r="AO71" s="821"/>
      <c r="AP71" s="821">
        <v>0</v>
      </c>
      <c r="AQ71" s="821"/>
      <c r="AR71" s="821"/>
      <c r="AS71" s="821"/>
      <c r="AT71" s="821"/>
      <c r="AU71" s="821">
        <v>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713</v>
      </c>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290</v>
      </c>
      <c r="AG109" s="885"/>
      <c r="AH109" s="885"/>
      <c r="AI109" s="885"/>
      <c r="AJ109" s="886"/>
      <c r="AK109" s="884" t="s">
        <v>289</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290</v>
      </c>
      <c r="BW109" s="885"/>
      <c r="BX109" s="885"/>
      <c r="BY109" s="885"/>
      <c r="BZ109" s="886"/>
      <c r="CA109" s="884" t="s">
        <v>289</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290</v>
      </c>
      <c r="DM109" s="885"/>
      <c r="DN109" s="885"/>
      <c r="DO109" s="885"/>
      <c r="DP109" s="886"/>
      <c r="DQ109" s="884" t="s">
        <v>289</v>
      </c>
      <c r="DR109" s="885"/>
      <c r="DS109" s="885"/>
      <c r="DT109" s="885"/>
      <c r="DU109" s="886"/>
      <c r="DV109" s="884" t="s">
        <v>402</v>
      </c>
      <c r="DW109" s="885"/>
      <c r="DX109" s="885"/>
      <c r="DY109" s="885"/>
      <c r="DZ109" s="887"/>
    </row>
    <row r="110" spans="1:131" s="199"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292124</v>
      </c>
      <c r="AB110" s="892"/>
      <c r="AC110" s="892"/>
      <c r="AD110" s="892"/>
      <c r="AE110" s="893"/>
      <c r="AF110" s="894">
        <v>253184</v>
      </c>
      <c r="AG110" s="892"/>
      <c r="AH110" s="892"/>
      <c r="AI110" s="892"/>
      <c r="AJ110" s="893"/>
      <c r="AK110" s="894">
        <v>221546</v>
      </c>
      <c r="AL110" s="892"/>
      <c r="AM110" s="892"/>
      <c r="AN110" s="892"/>
      <c r="AO110" s="893"/>
      <c r="AP110" s="895">
        <v>21.7</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1775484</v>
      </c>
      <c r="BR110" s="927"/>
      <c r="BS110" s="927"/>
      <c r="BT110" s="927"/>
      <c r="BU110" s="927"/>
      <c r="BV110" s="927">
        <v>1713847</v>
      </c>
      <c r="BW110" s="927"/>
      <c r="BX110" s="927"/>
      <c r="BY110" s="927"/>
      <c r="BZ110" s="927"/>
      <c r="CA110" s="927">
        <v>1914279</v>
      </c>
      <c r="CB110" s="927"/>
      <c r="CC110" s="927"/>
      <c r="CD110" s="927"/>
      <c r="CE110" s="927"/>
      <c r="CF110" s="941">
        <v>187.6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224</v>
      </c>
      <c r="DH110" s="927"/>
      <c r="DI110" s="927"/>
      <c r="DJ110" s="927"/>
      <c r="DK110" s="927"/>
      <c r="DL110" s="927" t="s">
        <v>224</v>
      </c>
      <c r="DM110" s="927"/>
      <c r="DN110" s="927"/>
      <c r="DO110" s="927"/>
      <c r="DP110" s="927"/>
      <c r="DQ110" s="927" t="s">
        <v>224</v>
      </c>
      <c r="DR110" s="927"/>
      <c r="DS110" s="927"/>
      <c r="DT110" s="927"/>
      <c r="DU110" s="927"/>
      <c r="DV110" s="928" t="s">
        <v>224</v>
      </c>
      <c r="DW110" s="928"/>
      <c r="DX110" s="928"/>
      <c r="DY110" s="928"/>
      <c r="DZ110" s="929"/>
    </row>
    <row r="111" spans="1:131" s="199"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224</v>
      </c>
      <c r="AB111" s="934"/>
      <c r="AC111" s="934"/>
      <c r="AD111" s="934"/>
      <c r="AE111" s="935"/>
      <c r="AF111" s="936" t="s">
        <v>224</v>
      </c>
      <c r="AG111" s="934"/>
      <c r="AH111" s="934"/>
      <c r="AI111" s="934"/>
      <c r="AJ111" s="935"/>
      <c r="AK111" s="936" t="s">
        <v>224</v>
      </c>
      <c r="AL111" s="934"/>
      <c r="AM111" s="934"/>
      <c r="AN111" s="934"/>
      <c r="AO111" s="935"/>
      <c r="AP111" s="937" t="s">
        <v>224</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224</v>
      </c>
      <c r="BR111" s="920"/>
      <c r="BS111" s="920"/>
      <c r="BT111" s="920"/>
      <c r="BU111" s="920"/>
      <c r="BV111" s="920">
        <v>9133</v>
      </c>
      <c r="BW111" s="920"/>
      <c r="BX111" s="920"/>
      <c r="BY111" s="920"/>
      <c r="BZ111" s="920"/>
      <c r="CA111" s="920" t="s">
        <v>224</v>
      </c>
      <c r="CB111" s="920"/>
      <c r="CC111" s="920"/>
      <c r="CD111" s="920"/>
      <c r="CE111" s="920"/>
      <c r="CF111" s="914" t="s">
        <v>224</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224</v>
      </c>
      <c r="DH111" s="920"/>
      <c r="DI111" s="920"/>
      <c r="DJ111" s="920"/>
      <c r="DK111" s="920"/>
      <c r="DL111" s="920" t="s">
        <v>224</v>
      </c>
      <c r="DM111" s="920"/>
      <c r="DN111" s="920"/>
      <c r="DO111" s="920"/>
      <c r="DP111" s="920"/>
      <c r="DQ111" s="920" t="s">
        <v>224</v>
      </c>
      <c r="DR111" s="920"/>
      <c r="DS111" s="920"/>
      <c r="DT111" s="920"/>
      <c r="DU111" s="920"/>
      <c r="DV111" s="921" t="s">
        <v>224</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224</v>
      </c>
      <c r="AB112" s="959"/>
      <c r="AC112" s="959"/>
      <c r="AD112" s="959"/>
      <c r="AE112" s="960"/>
      <c r="AF112" s="961" t="s">
        <v>224</v>
      </c>
      <c r="AG112" s="959"/>
      <c r="AH112" s="959"/>
      <c r="AI112" s="959"/>
      <c r="AJ112" s="960"/>
      <c r="AK112" s="961" t="s">
        <v>224</v>
      </c>
      <c r="AL112" s="959"/>
      <c r="AM112" s="959"/>
      <c r="AN112" s="959"/>
      <c r="AO112" s="960"/>
      <c r="AP112" s="962" t="s">
        <v>224</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93848</v>
      </c>
      <c r="BR112" s="920"/>
      <c r="BS112" s="920"/>
      <c r="BT112" s="920"/>
      <c r="BU112" s="920"/>
      <c r="BV112" s="920">
        <v>89788</v>
      </c>
      <c r="BW112" s="920"/>
      <c r="BX112" s="920"/>
      <c r="BY112" s="920"/>
      <c r="BZ112" s="920"/>
      <c r="CA112" s="920">
        <v>80214</v>
      </c>
      <c r="CB112" s="920"/>
      <c r="CC112" s="920"/>
      <c r="CD112" s="920"/>
      <c r="CE112" s="920"/>
      <c r="CF112" s="914">
        <v>7.9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224</v>
      </c>
      <c r="DH112" s="920"/>
      <c r="DI112" s="920"/>
      <c r="DJ112" s="920"/>
      <c r="DK112" s="920"/>
      <c r="DL112" s="920" t="s">
        <v>224</v>
      </c>
      <c r="DM112" s="920"/>
      <c r="DN112" s="920"/>
      <c r="DO112" s="920"/>
      <c r="DP112" s="920"/>
      <c r="DQ112" s="920" t="s">
        <v>224</v>
      </c>
      <c r="DR112" s="920"/>
      <c r="DS112" s="920"/>
      <c r="DT112" s="920"/>
      <c r="DU112" s="920"/>
      <c r="DV112" s="921" t="s">
        <v>224</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11841</v>
      </c>
      <c r="AB113" s="934"/>
      <c r="AC113" s="934"/>
      <c r="AD113" s="934"/>
      <c r="AE113" s="935"/>
      <c r="AF113" s="936">
        <v>11168</v>
      </c>
      <c r="AG113" s="934"/>
      <c r="AH113" s="934"/>
      <c r="AI113" s="934"/>
      <c r="AJ113" s="935"/>
      <c r="AK113" s="936">
        <v>10443</v>
      </c>
      <c r="AL113" s="934"/>
      <c r="AM113" s="934"/>
      <c r="AN113" s="934"/>
      <c r="AO113" s="935"/>
      <c r="AP113" s="937">
        <v>1</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224</v>
      </c>
      <c r="BR113" s="920"/>
      <c r="BS113" s="920"/>
      <c r="BT113" s="920"/>
      <c r="BU113" s="920"/>
      <c r="BV113" s="920" t="s">
        <v>224</v>
      </c>
      <c r="BW113" s="920"/>
      <c r="BX113" s="920"/>
      <c r="BY113" s="920"/>
      <c r="BZ113" s="920"/>
      <c r="CA113" s="920" t="s">
        <v>224</v>
      </c>
      <c r="CB113" s="920"/>
      <c r="CC113" s="920"/>
      <c r="CD113" s="920"/>
      <c r="CE113" s="920"/>
      <c r="CF113" s="914" t="s">
        <v>224</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224</v>
      </c>
      <c r="DH113" s="959"/>
      <c r="DI113" s="959"/>
      <c r="DJ113" s="959"/>
      <c r="DK113" s="960"/>
      <c r="DL113" s="961" t="s">
        <v>224</v>
      </c>
      <c r="DM113" s="959"/>
      <c r="DN113" s="959"/>
      <c r="DO113" s="959"/>
      <c r="DP113" s="960"/>
      <c r="DQ113" s="961" t="s">
        <v>224</v>
      </c>
      <c r="DR113" s="959"/>
      <c r="DS113" s="959"/>
      <c r="DT113" s="959"/>
      <c r="DU113" s="960"/>
      <c r="DV113" s="962" t="s">
        <v>224</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224</v>
      </c>
      <c r="AB114" s="959"/>
      <c r="AC114" s="959"/>
      <c r="AD114" s="959"/>
      <c r="AE114" s="960"/>
      <c r="AF114" s="961" t="s">
        <v>224</v>
      </c>
      <c r="AG114" s="959"/>
      <c r="AH114" s="959"/>
      <c r="AI114" s="959"/>
      <c r="AJ114" s="960"/>
      <c r="AK114" s="961" t="s">
        <v>224</v>
      </c>
      <c r="AL114" s="959"/>
      <c r="AM114" s="959"/>
      <c r="AN114" s="959"/>
      <c r="AO114" s="960"/>
      <c r="AP114" s="962" t="s">
        <v>224</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225204</v>
      </c>
      <c r="BR114" s="920"/>
      <c r="BS114" s="920"/>
      <c r="BT114" s="920"/>
      <c r="BU114" s="920"/>
      <c r="BV114" s="920">
        <v>198042</v>
      </c>
      <c r="BW114" s="920"/>
      <c r="BX114" s="920"/>
      <c r="BY114" s="920"/>
      <c r="BZ114" s="920"/>
      <c r="CA114" s="920">
        <v>119070</v>
      </c>
      <c r="CB114" s="920"/>
      <c r="CC114" s="920"/>
      <c r="CD114" s="920"/>
      <c r="CE114" s="920"/>
      <c r="CF114" s="914">
        <v>11.7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224</v>
      </c>
      <c r="DH114" s="959"/>
      <c r="DI114" s="959"/>
      <c r="DJ114" s="959"/>
      <c r="DK114" s="960"/>
      <c r="DL114" s="961" t="s">
        <v>224</v>
      </c>
      <c r="DM114" s="959"/>
      <c r="DN114" s="959"/>
      <c r="DO114" s="959"/>
      <c r="DP114" s="960"/>
      <c r="DQ114" s="961" t="s">
        <v>224</v>
      </c>
      <c r="DR114" s="959"/>
      <c r="DS114" s="959"/>
      <c r="DT114" s="959"/>
      <c r="DU114" s="960"/>
      <c r="DV114" s="962" t="s">
        <v>224</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224</v>
      </c>
      <c r="AB115" s="934"/>
      <c r="AC115" s="934"/>
      <c r="AD115" s="934"/>
      <c r="AE115" s="935"/>
      <c r="AF115" s="936" t="s">
        <v>224</v>
      </c>
      <c r="AG115" s="934"/>
      <c r="AH115" s="934"/>
      <c r="AI115" s="934"/>
      <c r="AJ115" s="935"/>
      <c r="AK115" s="936" t="s">
        <v>224</v>
      </c>
      <c r="AL115" s="934"/>
      <c r="AM115" s="934"/>
      <c r="AN115" s="934"/>
      <c r="AO115" s="935"/>
      <c r="AP115" s="937" t="s">
        <v>224</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224</v>
      </c>
      <c r="BR115" s="920"/>
      <c r="BS115" s="920"/>
      <c r="BT115" s="920"/>
      <c r="BU115" s="920"/>
      <c r="BV115" s="920" t="s">
        <v>224</v>
      </c>
      <c r="BW115" s="920"/>
      <c r="BX115" s="920"/>
      <c r="BY115" s="920"/>
      <c r="BZ115" s="920"/>
      <c r="CA115" s="920" t="s">
        <v>224</v>
      </c>
      <c r="CB115" s="920"/>
      <c r="CC115" s="920"/>
      <c r="CD115" s="920"/>
      <c r="CE115" s="920"/>
      <c r="CF115" s="914" t="s">
        <v>224</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224</v>
      </c>
      <c r="DH115" s="959"/>
      <c r="DI115" s="959"/>
      <c r="DJ115" s="959"/>
      <c r="DK115" s="960"/>
      <c r="DL115" s="961" t="s">
        <v>224</v>
      </c>
      <c r="DM115" s="959"/>
      <c r="DN115" s="959"/>
      <c r="DO115" s="959"/>
      <c r="DP115" s="960"/>
      <c r="DQ115" s="961" t="s">
        <v>224</v>
      </c>
      <c r="DR115" s="959"/>
      <c r="DS115" s="959"/>
      <c r="DT115" s="959"/>
      <c r="DU115" s="960"/>
      <c r="DV115" s="962" t="s">
        <v>224</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224</v>
      </c>
      <c r="AB116" s="959"/>
      <c r="AC116" s="959"/>
      <c r="AD116" s="959"/>
      <c r="AE116" s="960"/>
      <c r="AF116" s="961" t="s">
        <v>224</v>
      </c>
      <c r="AG116" s="959"/>
      <c r="AH116" s="959"/>
      <c r="AI116" s="959"/>
      <c r="AJ116" s="960"/>
      <c r="AK116" s="961" t="s">
        <v>224</v>
      </c>
      <c r="AL116" s="959"/>
      <c r="AM116" s="959"/>
      <c r="AN116" s="959"/>
      <c r="AO116" s="960"/>
      <c r="AP116" s="962" t="s">
        <v>224</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224</v>
      </c>
      <c r="BR116" s="920"/>
      <c r="BS116" s="920"/>
      <c r="BT116" s="920"/>
      <c r="BU116" s="920"/>
      <c r="BV116" s="920" t="s">
        <v>224</v>
      </c>
      <c r="BW116" s="920"/>
      <c r="BX116" s="920"/>
      <c r="BY116" s="920"/>
      <c r="BZ116" s="920"/>
      <c r="CA116" s="920" t="s">
        <v>224</v>
      </c>
      <c r="CB116" s="920"/>
      <c r="CC116" s="920"/>
      <c r="CD116" s="920"/>
      <c r="CE116" s="920"/>
      <c r="CF116" s="914" t="s">
        <v>224</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224</v>
      </c>
      <c r="DH116" s="959"/>
      <c r="DI116" s="959"/>
      <c r="DJ116" s="959"/>
      <c r="DK116" s="960"/>
      <c r="DL116" s="961" t="s">
        <v>224</v>
      </c>
      <c r="DM116" s="959"/>
      <c r="DN116" s="959"/>
      <c r="DO116" s="959"/>
      <c r="DP116" s="960"/>
      <c r="DQ116" s="961" t="s">
        <v>224</v>
      </c>
      <c r="DR116" s="959"/>
      <c r="DS116" s="959"/>
      <c r="DT116" s="959"/>
      <c r="DU116" s="960"/>
      <c r="DV116" s="962" t="s">
        <v>224</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303965</v>
      </c>
      <c r="AB117" s="977"/>
      <c r="AC117" s="977"/>
      <c r="AD117" s="977"/>
      <c r="AE117" s="978"/>
      <c r="AF117" s="979">
        <v>264352</v>
      </c>
      <c r="AG117" s="977"/>
      <c r="AH117" s="977"/>
      <c r="AI117" s="977"/>
      <c r="AJ117" s="978"/>
      <c r="AK117" s="979">
        <v>231989</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224</v>
      </c>
      <c r="BR117" s="920"/>
      <c r="BS117" s="920"/>
      <c r="BT117" s="920"/>
      <c r="BU117" s="920"/>
      <c r="BV117" s="920" t="s">
        <v>224</v>
      </c>
      <c r="BW117" s="920"/>
      <c r="BX117" s="920"/>
      <c r="BY117" s="920"/>
      <c r="BZ117" s="920"/>
      <c r="CA117" s="920" t="s">
        <v>224</v>
      </c>
      <c r="CB117" s="920"/>
      <c r="CC117" s="920"/>
      <c r="CD117" s="920"/>
      <c r="CE117" s="920"/>
      <c r="CF117" s="914" t="s">
        <v>224</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224</v>
      </c>
      <c r="DH117" s="959"/>
      <c r="DI117" s="959"/>
      <c r="DJ117" s="959"/>
      <c r="DK117" s="960"/>
      <c r="DL117" s="961" t="s">
        <v>224</v>
      </c>
      <c r="DM117" s="959"/>
      <c r="DN117" s="959"/>
      <c r="DO117" s="959"/>
      <c r="DP117" s="960"/>
      <c r="DQ117" s="961" t="s">
        <v>224</v>
      </c>
      <c r="DR117" s="959"/>
      <c r="DS117" s="959"/>
      <c r="DT117" s="959"/>
      <c r="DU117" s="960"/>
      <c r="DV117" s="962" t="s">
        <v>224</v>
      </c>
      <c r="DW117" s="963"/>
      <c r="DX117" s="963"/>
      <c r="DY117" s="963"/>
      <c r="DZ117" s="964"/>
    </row>
    <row r="118" spans="1:130" s="199" customFormat="1" ht="26.25" customHeight="1">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290</v>
      </c>
      <c r="AG118" s="885"/>
      <c r="AH118" s="885"/>
      <c r="AI118" s="885"/>
      <c r="AJ118" s="886"/>
      <c r="AK118" s="884" t="s">
        <v>289</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224</v>
      </c>
      <c r="BR118" s="998"/>
      <c r="BS118" s="998"/>
      <c r="BT118" s="998"/>
      <c r="BU118" s="998"/>
      <c r="BV118" s="998" t="s">
        <v>224</v>
      </c>
      <c r="BW118" s="998"/>
      <c r="BX118" s="998"/>
      <c r="BY118" s="998"/>
      <c r="BZ118" s="998"/>
      <c r="CA118" s="998" t="s">
        <v>224</v>
      </c>
      <c r="CB118" s="998"/>
      <c r="CC118" s="998"/>
      <c r="CD118" s="998"/>
      <c r="CE118" s="998"/>
      <c r="CF118" s="914" t="s">
        <v>224</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224</v>
      </c>
      <c r="DH118" s="959"/>
      <c r="DI118" s="959"/>
      <c r="DJ118" s="959"/>
      <c r="DK118" s="960"/>
      <c r="DL118" s="961" t="s">
        <v>224</v>
      </c>
      <c r="DM118" s="959"/>
      <c r="DN118" s="959"/>
      <c r="DO118" s="959"/>
      <c r="DP118" s="960"/>
      <c r="DQ118" s="961" t="s">
        <v>224</v>
      </c>
      <c r="DR118" s="959"/>
      <c r="DS118" s="959"/>
      <c r="DT118" s="959"/>
      <c r="DU118" s="960"/>
      <c r="DV118" s="962" t="s">
        <v>224</v>
      </c>
      <c r="DW118" s="963"/>
      <c r="DX118" s="963"/>
      <c r="DY118" s="963"/>
      <c r="DZ118" s="964"/>
    </row>
    <row r="119" spans="1:130" s="199" customFormat="1" ht="26.25" customHeight="1">
      <c r="A119" s="1059"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224</v>
      </c>
      <c r="AB119" s="892"/>
      <c r="AC119" s="892"/>
      <c r="AD119" s="892"/>
      <c r="AE119" s="893"/>
      <c r="AF119" s="894" t="s">
        <v>224</v>
      </c>
      <c r="AG119" s="892"/>
      <c r="AH119" s="892"/>
      <c r="AI119" s="892"/>
      <c r="AJ119" s="893"/>
      <c r="AK119" s="894" t="s">
        <v>224</v>
      </c>
      <c r="AL119" s="892"/>
      <c r="AM119" s="892"/>
      <c r="AN119" s="892"/>
      <c r="AO119" s="893"/>
      <c r="AP119" s="895" t="s">
        <v>224</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432</v>
      </c>
      <c r="BP119" s="1006"/>
      <c r="BQ119" s="997">
        <v>2094536</v>
      </c>
      <c r="BR119" s="998"/>
      <c r="BS119" s="998"/>
      <c r="BT119" s="998"/>
      <c r="BU119" s="998"/>
      <c r="BV119" s="998">
        <v>2010810</v>
      </c>
      <c r="BW119" s="998"/>
      <c r="BX119" s="998"/>
      <c r="BY119" s="998"/>
      <c r="BZ119" s="998"/>
      <c r="CA119" s="998">
        <v>2113563</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224</v>
      </c>
      <c r="DH119" s="984"/>
      <c r="DI119" s="984"/>
      <c r="DJ119" s="984"/>
      <c r="DK119" s="985"/>
      <c r="DL119" s="983">
        <v>9133</v>
      </c>
      <c r="DM119" s="984"/>
      <c r="DN119" s="984"/>
      <c r="DO119" s="984"/>
      <c r="DP119" s="985"/>
      <c r="DQ119" s="983" t="s">
        <v>224</v>
      </c>
      <c r="DR119" s="984"/>
      <c r="DS119" s="984"/>
      <c r="DT119" s="984"/>
      <c r="DU119" s="985"/>
      <c r="DV119" s="986" t="s">
        <v>224</v>
      </c>
      <c r="DW119" s="987"/>
      <c r="DX119" s="987"/>
      <c r="DY119" s="987"/>
      <c r="DZ119" s="988"/>
    </row>
    <row r="120" spans="1:130" s="199" customFormat="1" ht="26.25" customHeight="1">
      <c r="A120" s="1060"/>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224</v>
      </c>
      <c r="AB120" s="959"/>
      <c r="AC120" s="959"/>
      <c r="AD120" s="959"/>
      <c r="AE120" s="960"/>
      <c r="AF120" s="961" t="s">
        <v>224</v>
      </c>
      <c r="AG120" s="959"/>
      <c r="AH120" s="959"/>
      <c r="AI120" s="959"/>
      <c r="AJ120" s="960"/>
      <c r="AK120" s="961" t="s">
        <v>224</v>
      </c>
      <c r="AL120" s="959"/>
      <c r="AM120" s="959"/>
      <c r="AN120" s="959"/>
      <c r="AO120" s="960"/>
      <c r="AP120" s="962" t="s">
        <v>224</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2226660</v>
      </c>
      <c r="BR120" s="927"/>
      <c r="BS120" s="927"/>
      <c r="BT120" s="927"/>
      <c r="BU120" s="927"/>
      <c r="BV120" s="927">
        <v>2003029</v>
      </c>
      <c r="BW120" s="927"/>
      <c r="BX120" s="927"/>
      <c r="BY120" s="927"/>
      <c r="BZ120" s="927"/>
      <c r="CA120" s="927">
        <v>2689357</v>
      </c>
      <c r="CB120" s="927"/>
      <c r="CC120" s="927"/>
      <c r="CD120" s="927"/>
      <c r="CE120" s="927"/>
      <c r="CF120" s="941">
        <v>263.5</v>
      </c>
      <c r="CG120" s="942"/>
      <c r="CH120" s="942"/>
      <c r="CI120" s="942"/>
      <c r="CJ120" s="942"/>
      <c r="CK120" s="1007" t="s">
        <v>436</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93848</v>
      </c>
      <c r="DH120" s="927"/>
      <c r="DI120" s="927"/>
      <c r="DJ120" s="927"/>
      <c r="DK120" s="927"/>
      <c r="DL120" s="927">
        <v>89788</v>
      </c>
      <c r="DM120" s="927"/>
      <c r="DN120" s="927"/>
      <c r="DO120" s="927"/>
      <c r="DP120" s="927"/>
      <c r="DQ120" s="927">
        <v>80214</v>
      </c>
      <c r="DR120" s="927"/>
      <c r="DS120" s="927"/>
      <c r="DT120" s="927"/>
      <c r="DU120" s="927"/>
      <c r="DV120" s="928">
        <v>7.9</v>
      </c>
      <c r="DW120" s="928"/>
      <c r="DX120" s="928"/>
      <c r="DY120" s="928"/>
      <c r="DZ120" s="929"/>
    </row>
    <row r="121" spans="1:130" s="199" customFormat="1" ht="26.25" customHeight="1">
      <c r="A121" s="1060"/>
      <c r="B121" s="946"/>
      <c r="C121" s="967" t="s">
        <v>437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224</v>
      </c>
      <c r="AB121" s="959"/>
      <c r="AC121" s="959"/>
      <c r="AD121" s="959"/>
      <c r="AE121" s="960"/>
      <c r="AF121" s="961" t="s">
        <v>224</v>
      </c>
      <c r="AG121" s="959"/>
      <c r="AH121" s="959"/>
      <c r="AI121" s="959"/>
      <c r="AJ121" s="960"/>
      <c r="AK121" s="961" t="s">
        <v>224</v>
      </c>
      <c r="AL121" s="959"/>
      <c r="AM121" s="959"/>
      <c r="AN121" s="959"/>
      <c r="AO121" s="960"/>
      <c r="AP121" s="962" t="s">
        <v>224</v>
      </c>
      <c r="AQ121" s="963"/>
      <c r="AR121" s="963"/>
      <c r="AS121" s="963"/>
      <c r="AT121" s="964"/>
      <c r="AU121" s="992"/>
      <c r="AV121" s="993"/>
      <c r="AW121" s="993"/>
      <c r="AX121" s="993"/>
      <c r="AY121" s="994"/>
      <c r="AZ121" s="949" t="s">
        <v>438</v>
      </c>
      <c r="BA121" s="950"/>
      <c r="BB121" s="950"/>
      <c r="BC121" s="950"/>
      <c r="BD121" s="950"/>
      <c r="BE121" s="950"/>
      <c r="BF121" s="950"/>
      <c r="BG121" s="950"/>
      <c r="BH121" s="950"/>
      <c r="BI121" s="950"/>
      <c r="BJ121" s="950"/>
      <c r="BK121" s="950"/>
      <c r="BL121" s="950"/>
      <c r="BM121" s="950"/>
      <c r="BN121" s="950"/>
      <c r="BO121" s="950"/>
      <c r="BP121" s="951"/>
      <c r="BQ121" s="919" t="s">
        <v>224</v>
      </c>
      <c r="BR121" s="920"/>
      <c r="BS121" s="920"/>
      <c r="BT121" s="920"/>
      <c r="BU121" s="920"/>
      <c r="BV121" s="920" t="s">
        <v>224</v>
      </c>
      <c r="BW121" s="920"/>
      <c r="BX121" s="920"/>
      <c r="BY121" s="920"/>
      <c r="BZ121" s="920"/>
      <c r="CA121" s="920" t="s">
        <v>224</v>
      </c>
      <c r="CB121" s="920"/>
      <c r="CC121" s="920"/>
      <c r="CD121" s="920"/>
      <c r="CE121" s="920"/>
      <c r="CF121" s="914" t="s">
        <v>224</v>
      </c>
      <c r="CG121" s="915"/>
      <c r="CH121" s="915"/>
      <c r="CI121" s="915"/>
      <c r="CJ121" s="915"/>
      <c r="CK121" s="1010"/>
      <c r="CL121" s="1011"/>
      <c r="CM121" s="1011"/>
      <c r="CN121" s="1011"/>
      <c r="CO121" s="1012"/>
      <c r="CP121" s="1020" t="s">
        <v>383</v>
      </c>
      <c r="CQ121" s="1021"/>
      <c r="CR121" s="1021"/>
      <c r="CS121" s="1021"/>
      <c r="CT121" s="1021"/>
      <c r="CU121" s="1021"/>
      <c r="CV121" s="1021"/>
      <c r="CW121" s="1021"/>
      <c r="CX121" s="1021"/>
      <c r="CY121" s="1021"/>
      <c r="CZ121" s="1021"/>
      <c r="DA121" s="1021"/>
      <c r="DB121" s="1021"/>
      <c r="DC121" s="1021"/>
      <c r="DD121" s="1021"/>
      <c r="DE121" s="1021"/>
      <c r="DF121" s="1022"/>
      <c r="DG121" s="919" t="s">
        <v>224</v>
      </c>
      <c r="DH121" s="920"/>
      <c r="DI121" s="920"/>
      <c r="DJ121" s="920"/>
      <c r="DK121" s="920"/>
      <c r="DL121" s="920" t="s">
        <v>224</v>
      </c>
      <c r="DM121" s="920"/>
      <c r="DN121" s="920"/>
      <c r="DO121" s="920"/>
      <c r="DP121" s="920"/>
      <c r="DQ121" s="920" t="s">
        <v>224</v>
      </c>
      <c r="DR121" s="920"/>
      <c r="DS121" s="920"/>
      <c r="DT121" s="920"/>
      <c r="DU121" s="920"/>
      <c r="DV121" s="921" t="s">
        <v>224</v>
      </c>
      <c r="DW121" s="921"/>
      <c r="DX121" s="921"/>
      <c r="DY121" s="921"/>
      <c r="DZ121" s="922"/>
    </row>
    <row r="122" spans="1:130" s="199" customFormat="1" ht="26.25" customHeight="1">
      <c r="A122" s="1060"/>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224</v>
      </c>
      <c r="AB122" s="959"/>
      <c r="AC122" s="959"/>
      <c r="AD122" s="959"/>
      <c r="AE122" s="960"/>
      <c r="AF122" s="961" t="s">
        <v>224</v>
      </c>
      <c r="AG122" s="959"/>
      <c r="AH122" s="959"/>
      <c r="AI122" s="959"/>
      <c r="AJ122" s="960"/>
      <c r="AK122" s="961" t="s">
        <v>224</v>
      </c>
      <c r="AL122" s="959"/>
      <c r="AM122" s="959"/>
      <c r="AN122" s="959"/>
      <c r="AO122" s="960"/>
      <c r="AP122" s="962" t="s">
        <v>224</v>
      </c>
      <c r="AQ122" s="963"/>
      <c r="AR122" s="963"/>
      <c r="AS122" s="963"/>
      <c r="AT122" s="964"/>
      <c r="AU122" s="992"/>
      <c r="AV122" s="993"/>
      <c r="AW122" s="993"/>
      <c r="AX122" s="993"/>
      <c r="AY122" s="994"/>
      <c r="AZ122" s="974" t="s">
        <v>439</v>
      </c>
      <c r="BA122" s="965"/>
      <c r="BB122" s="965"/>
      <c r="BC122" s="965"/>
      <c r="BD122" s="965"/>
      <c r="BE122" s="965"/>
      <c r="BF122" s="965"/>
      <c r="BG122" s="965"/>
      <c r="BH122" s="965"/>
      <c r="BI122" s="965"/>
      <c r="BJ122" s="965"/>
      <c r="BK122" s="965"/>
      <c r="BL122" s="965"/>
      <c r="BM122" s="965"/>
      <c r="BN122" s="965"/>
      <c r="BO122" s="965"/>
      <c r="BP122" s="966"/>
      <c r="BQ122" s="997">
        <v>1250272</v>
      </c>
      <c r="BR122" s="998"/>
      <c r="BS122" s="998"/>
      <c r="BT122" s="998"/>
      <c r="BU122" s="998"/>
      <c r="BV122" s="998">
        <v>1159829</v>
      </c>
      <c r="BW122" s="998"/>
      <c r="BX122" s="998"/>
      <c r="BY122" s="998"/>
      <c r="BZ122" s="998"/>
      <c r="CA122" s="998">
        <v>1258115</v>
      </c>
      <c r="CB122" s="998"/>
      <c r="CC122" s="998"/>
      <c r="CD122" s="998"/>
      <c r="CE122" s="998"/>
      <c r="CF122" s="1018">
        <v>123.3</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224</v>
      </c>
      <c r="DH122" s="920"/>
      <c r="DI122" s="920"/>
      <c r="DJ122" s="920"/>
      <c r="DK122" s="920"/>
      <c r="DL122" s="920" t="s">
        <v>224</v>
      </c>
      <c r="DM122" s="920"/>
      <c r="DN122" s="920"/>
      <c r="DO122" s="920"/>
      <c r="DP122" s="920"/>
      <c r="DQ122" s="920" t="s">
        <v>224</v>
      </c>
      <c r="DR122" s="920"/>
      <c r="DS122" s="920"/>
      <c r="DT122" s="920"/>
      <c r="DU122" s="920"/>
      <c r="DV122" s="921" t="s">
        <v>224</v>
      </c>
      <c r="DW122" s="921"/>
      <c r="DX122" s="921"/>
      <c r="DY122" s="921"/>
      <c r="DZ122" s="922"/>
    </row>
    <row r="123" spans="1:130" s="199" customFormat="1" ht="26.25" customHeight="1">
      <c r="A123" s="1060"/>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224</v>
      </c>
      <c r="AB123" s="959"/>
      <c r="AC123" s="959"/>
      <c r="AD123" s="959"/>
      <c r="AE123" s="960"/>
      <c r="AF123" s="961" t="s">
        <v>224</v>
      </c>
      <c r="AG123" s="959"/>
      <c r="AH123" s="959"/>
      <c r="AI123" s="959"/>
      <c r="AJ123" s="960"/>
      <c r="AK123" s="961" t="s">
        <v>224</v>
      </c>
      <c r="AL123" s="959"/>
      <c r="AM123" s="959"/>
      <c r="AN123" s="959"/>
      <c r="AO123" s="960"/>
      <c r="AP123" s="962" t="s">
        <v>224</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440</v>
      </c>
      <c r="BP123" s="1006"/>
      <c r="BQ123" s="1066">
        <v>3476932</v>
      </c>
      <c r="BR123" s="1032"/>
      <c r="BS123" s="1032"/>
      <c r="BT123" s="1032"/>
      <c r="BU123" s="1032"/>
      <c r="BV123" s="1032">
        <v>3162858</v>
      </c>
      <c r="BW123" s="1032"/>
      <c r="BX123" s="1032"/>
      <c r="BY123" s="1032"/>
      <c r="BZ123" s="1032"/>
      <c r="CA123" s="1032">
        <v>3947472</v>
      </c>
      <c r="CB123" s="1032"/>
      <c r="CC123" s="1032"/>
      <c r="CD123" s="1032"/>
      <c r="CE123" s="1032"/>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224</v>
      </c>
      <c r="DH123" s="959"/>
      <c r="DI123" s="959"/>
      <c r="DJ123" s="959"/>
      <c r="DK123" s="960"/>
      <c r="DL123" s="961" t="s">
        <v>224</v>
      </c>
      <c r="DM123" s="959"/>
      <c r="DN123" s="959"/>
      <c r="DO123" s="959"/>
      <c r="DP123" s="960"/>
      <c r="DQ123" s="961" t="s">
        <v>224</v>
      </c>
      <c r="DR123" s="959"/>
      <c r="DS123" s="959"/>
      <c r="DT123" s="959"/>
      <c r="DU123" s="960"/>
      <c r="DV123" s="962" t="s">
        <v>224</v>
      </c>
      <c r="DW123" s="963"/>
      <c r="DX123" s="963"/>
      <c r="DY123" s="963"/>
      <c r="DZ123" s="964"/>
    </row>
    <row r="124" spans="1:130" s="199" customFormat="1" ht="26.25" customHeight="1" thickBot="1">
      <c r="A124" s="1060"/>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224</v>
      </c>
      <c r="AB124" s="959"/>
      <c r="AC124" s="959"/>
      <c r="AD124" s="959"/>
      <c r="AE124" s="960"/>
      <c r="AF124" s="961" t="s">
        <v>224</v>
      </c>
      <c r="AG124" s="959"/>
      <c r="AH124" s="959"/>
      <c r="AI124" s="959"/>
      <c r="AJ124" s="960"/>
      <c r="AK124" s="961" t="s">
        <v>224</v>
      </c>
      <c r="AL124" s="959"/>
      <c r="AM124" s="959"/>
      <c r="AN124" s="959"/>
      <c r="AO124" s="960"/>
      <c r="AP124" s="962" t="s">
        <v>224</v>
      </c>
      <c r="AQ124" s="963"/>
      <c r="AR124" s="963"/>
      <c r="AS124" s="963"/>
      <c r="AT124" s="964"/>
      <c r="AU124" s="1062" t="s">
        <v>441</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224</v>
      </c>
      <c r="BR124" s="1028"/>
      <c r="BS124" s="1028"/>
      <c r="BT124" s="1028"/>
      <c r="BU124" s="1028"/>
      <c r="BV124" s="1028" t="s">
        <v>224</v>
      </c>
      <c r="BW124" s="1028"/>
      <c r="BX124" s="1028"/>
      <c r="BY124" s="1028"/>
      <c r="BZ124" s="1028"/>
      <c r="CA124" s="1028" t="s">
        <v>224</v>
      </c>
      <c r="CB124" s="1028"/>
      <c r="CC124" s="1028"/>
      <c r="CD124" s="1028"/>
      <c r="CE124" s="1028"/>
      <c r="CF124" s="1029"/>
      <c r="CG124" s="1030"/>
      <c r="CH124" s="1030"/>
      <c r="CI124" s="1030"/>
      <c r="CJ124" s="1031"/>
      <c r="CK124" s="1013"/>
      <c r="CL124" s="1013"/>
      <c r="CM124" s="1013"/>
      <c r="CN124" s="1013"/>
      <c r="CO124" s="1014"/>
      <c r="CP124" s="1020" t="s">
        <v>442</v>
      </c>
      <c r="CQ124" s="1021"/>
      <c r="CR124" s="1021"/>
      <c r="CS124" s="1021"/>
      <c r="CT124" s="1021"/>
      <c r="CU124" s="1021"/>
      <c r="CV124" s="1021"/>
      <c r="CW124" s="1021"/>
      <c r="CX124" s="1021"/>
      <c r="CY124" s="1021"/>
      <c r="CZ124" s="1021"/>
      <c r="DA124" s="1021"/>
      <c r="DB124" s="1021"/>
      <c r="DC124" s="1021"/>
      <c r="DD124" s="1021"/>
      <c r="DE124" s="1021"/>
      <c r="DF124" s="1022"/>
      <c r="DG124" s="1005" t="s">
        <v>224</v>
      </c>
      <c r="DH124" s="984"/>
      <c r="DI124" s="984"/>
      <c r="DJ124" s="984"/>
      <c r="DK124" s="985"/>
      <c r="DL124" s="983" t="s">
        <v>224</v>
      </c>
      <c r="DM124" s="984"/>
      <c r="DN124" s="984"/>
      <c r="DO124" s="984"/>
      <c r="DP124" s="985"/>
      <c r="DQ124" s="983" t="s">
        <v>224</v>
      </c>
      <c r="DR124" s="984"/>
      <c r="DS124" s="984"/>
      <c r="DT124" s="984"/>
      <c r="DU124" s="985"/>
      <c r="DV124" s="986" t="s">
        <v>224</v>
      </c>
      <c r="DW124" s="987"/>
      <c r="DX124" s="987"/>
      <c r="DY124" s="987"/>
      <c r="DZ124" s="988"/>
    </row>
    <row r="125" spans="1:130" s="199" customFormat="1" ht="26.25" customHeight="1">
      <c r="A125" s="1060"/>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224</v>
      </c>
      <c r="AB125" s="959"/>
      <c r="AC125" s="959"/>
      <c r="AD125" s="959"/>
      <c r="AE125" s="960"/>
      <c r="AF125" s="961" t="s">
        <v>224</v>
      </c>
      <c r="AG125" s="959"/>
      <c r="AH125" s="959"/>
      <c r="AI125" s="959"/>
      <c r="AJ125" s="960"/>
      <c r="AK125" s="961" t="s">
        <v>224</v>
      </c>
      <c r="AL125" s="959"/>
      <c r="AM125" s="959"/>
      <c r="AN125" s="959"/>
      <c r="AO125" s="960"/>
      <c r="AP125" s="962" t="s">
        <v>224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443</v>
      </c>
      <c r="CL125" s="1008"/>
      <c r="CM125" s="1008"/>
      <c r="CN125" s="1008"/>
      <c r="CO125" s="1009"/>
      <c r="CP125" s="940" t="s">
        <v>444</v>
      </c>
      <c r="CQ125" s="889"/>
      <c r="CR125" s="889"/>
      <c r="CS125" s="889"/>
      <c r="CT125" s="889"/>
      <c r="CU125" s="889"/>
      <c r="CV125" s="889"/>
      <c r="CW125" s="889"/>
      <c r="CX125" s="889"/>
      <c r="CY125" s="889"/>
      <c r="CZ125" s="889"/>
      <c r="DA125" s="889"/>
      <c r="DB125" s="889"/>
      <c r="DC125" s="889"/>
      <c r="DD125" s="889"/>
      <c r="DE125" s="889"/>
      <c r="DF125" s="890"/>
      <c r="DG125" s="926" t="s">
        <v>224</v>
      </c>
      <c r="DH125" s="927"/>
      <c r="DI125" s="927"/>
      <c r="DJ125" s="927"/>
      <c r="DK125" s="927"/>
      <c r="DL125" s="927" t="s">
        <v>224</v>
      </c>
      <c r="DM125" s="927"/>
      <c r="DN125" s="927"/>
      <c r="DO125" s="927"/>
      <c r="DP125" s="927"/>
      <c r="DQ125" s="927" t="s">
        <v>224</v>
      </c>
      <c r="DR125" s="927"/>
      <c r="DS125" s="927"/>
      <c r="DT125" s="927"/>
      <c r="DU125" s="927"/>
      <c r="DV125" s="928" t="s">
        <v>224</v>
      </c>
      <c r="DW125" s="928"/>
      <c r="DX125" s="928"/>
      <c r="DY125" s="928"/>
      <c r="DZ125" s="929"/>
    </row>
    <row r="126" spans="1:130" s="199" customFormat="1" ht="26.25" customHeight="1" thickBot="1">
      <c r="A126" s="1060"/>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224</v>
      </c>
      <c r="AB126" s="959"/>
      <c r="AC126" s="959"/>
      <c r="AD126" s="959"/>
      <c r="AE126" s="960"/>
      <c r="AF126" s="961" t="s">
        <v>224</v>
      </c>
      <c r="AG126" s="959"/>
      <c r="AH126" s="959"/>
      <c r="AI126" s="959"/>
      <c r="AJ126" s="960"/>
      <c r="AK126" s="961" t="s">
        <v>224</v>
      </c>
      <c r="AL126" s="959"/>
      <c r="AM126" s="959"/>
      <c r="AN126" s="959"/>
      <c r="AO126" s="960"/>
      <c r="AP126" s="962" t="s">
        <v>224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445</v>
      </c>
      <c r="CQ126" s="950"/>
      <c r="CR126" s="950"/>
      <c r="CS126" s="950"/>
      <c r="CT126" s="950"/>
      <c r="CU126" s="950"/>
      <c r="CV126" s="950"/>
      <c r="CW126" s="950"/>
      <c r="CX126" s="950"/>
      <c r="CY126" s="950"/>
      <c r="CZ126" s="950"/>
      <c r="DA126" s="950"/>
      <c r="DB126" s="950"/>
      <c r="DC126" s="950"/>
      <c r="DD126" s="950"/>
      <c r="DE126" s="950"/>
      <c r="DF126" s="951"/>
      <c r="DG126" s="919" t="s">
        <v>224</v>
      </c>
      <c r="DH126" s="920"/>
      <c r="DI126" s="920"/>
      <c r="DJ126" s="920"/>
      <c r="DK126" s="920"/>
      <c r="DL126" s="920" t="s">
        <v>224</v>
      </c>
      <c r="DM126" s="920"/>
      <c r="DN126" s="920"/>
      <c r="DO126" s="920"/>
      <c r="DP126" s="920"/>
      <c r="DQ126" s="920" t="s">
        <v>224</v>
      </c>
      <c r="DR126" s="920"/>
      <c r="DS126" s="920"/>
      <c r="DT126" s="920"/>
      <c r="DU126" s="920"/>
      <c r="DV126" s="921" t="s">
        <v>224</v>
      </c>
      <c r="DW126" s="921"/>
      <c r="DX126" s="921"/>
      <c r="DY126" s="921"/>
      <c r="DZ126" s="922"/>
    </row>
    <row r="127" spans="1:130" s="199" customFormat="1" ht="26.25" customHeight="1">
      <c r="A127" s="1061"/>
      <c r="B127" s="948"/>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224</v>
      </c>
      <c r="AB127" s="959"/>
      <c r="AC127" s="959"/>
      <c r="AD127" s="959"/>
      <c r="AE127" s="960"/>
      <c r="AF127" s="961" t="s">
        <v>224</v>
      </c>
      <c r="AG127" s="959"/>
      <c r="AH127" s="959"/>
      <c r="AI127" s="959"/>
      <c r="AJ127" s="960"/>
      <c r="AK127" s="961" t="s">
        <v>224</v>
      </c>
      <c r="AL127" s="959"/>
      <c r="AM127" s="959"/>
      <c r="AN127" s="959"/>
      <c r="AO127" s="960"/>
      <c r="AP127" s="962" t="s">
        <v>224</v>
      </c>
      <c r="AQ127" s="963"/>
      <c r="AR127" s="963"/>
      <c r="AS127" s="963"/>
      <c r="AT127" s="964"/>
      <c r="AU127" s="235"/>
      <c r="AV127" s="235"/>
      <c r="AW127" s="235"/>
      <c r="AX127" s="1033" t="s">
        <v>447</v>
      </c>
      <c r="AY127" s="1034"/>
      <c r="AZ127" s="1034"/>
      <c r="BA127" s="1034"/>
      <c r="BB127" s="1034"/>
      <c r="BC127" s="1034"/>
      <c r="BD127" s="1034"/>
      <c r="BE127" s="1035"/>
      <c r="BF127" s="1036" t="s">
        <v>448</v>
      </c>
      <c r="BG127" s="1034"/>
      <c r="BH127" s="1034"/>
      <c r="BI127" s="1034"/>
      <c r="BJ127" s="1034"/>
      <c r="BK127" s="1034"/>
      <c r="BL127" s="1035"/>
      <c r="BM127" s="1036" t="s">
        <v>449</v>
      </c>
      <c r="BN127" s="1034"/>
      <c r="BO127" s="1034"/>
      <c r="BP127" s="1034"/>
      <c r="BQ127" s="1034"/>
      <c r="BR127" s="1034"/>
      <c r="BS127" s="1035"/>
      <c r="BT127" s="1036" t="s">
        <v>450</v>
      </c>
      <c r="BU127" s="1034"/>
      <c r="BV127" s="1034"/>
      <c r="BW127" s="1034"/>
      <c r="BX127" s="1034"/>
      <c r="BY127" s="1034"/>
      <c r="BZ127" s="1058"/>
      <c r="CA127" s="235"/>
      <c r="CB127" s="235"/>
      <c r="CC127" s="235"/>
      <c r="CD127" s="236"/>
      <c r="CE127" s="236"/>
      <c r="CF127" s="236"/>
      <c r="CG127" s="233"/>
      <c r="CH127" s="233"/>
      <c r="CI127" s="233"/>
      <c r="CJ127" s="234"/>
      <c r="CK127" s="1024"/>
      <c r="CL127" s="1011"/>
      <c r="CM127" s="1011"/>
      <c r="CN127" s="1011"/>
      <c r="CO127" s="1012"/>
      <c r="CP127" s="949" t="s">
        <v>451</v>
      </c>
      <c r="CQ127" s="950"/>
      <c r="CR127" s="950"/>
      <c r="CS127" s="950"/>
      <c r="CT127" s="950"/>
      <c r="CU127" s="950"/>
      <c r="CV127" s="950"/>
      <c r="CW127" s="950"/>
      <c r="CX127" s="950"/>
      <c r="CY127" s="950"/>
      <c r="CZ127" s="950"/>
      <c r="DA127" s="950"/>
      <c r="DB127" s="950"/>
      <c r="DC127" s="950"/>
      <c r="DD127" s="950"/>
      <c r="DE127" s="950"/>
      <c r="DF127" s="951"/>
      <c r="DG127" s="919" t="s">
        <v>224</v>
      </c>
      <c r="DH127" s="920"/>
      <c r="DI127" s="920"/>
      <c r="DJ127" s="920"/>
      <c r="DK127" s="920"/>
      <c r="DL127" s="920" t="s">
        <v>224</v>
      </c>
      <c r="DM127" s="920"/>
      <c r="DN127" s="920"/>
      <c r="DO127" s="920"/>
      <c r="DP127" s="920"/>
      <c r="DQ127" s="920" t="s">
        <v>224</v>
      </c>
      <c r="DR127" s="920"/>
      <c r="DS127" s="920"/>
      <c r="DT127" s="920"/>
      <c r="DU127" s="920"/>
      <c r="DV127" s="921" t="s">
        <v>224</v>
      </c>
      <c r="DW127" s="921"/>
      <c r="DX127" s="921"/>
      <c r="DY127" s="921"/>
      <c r="DZ127" s="922"/>
    </row>
    <row r="128" spans="1:130" s="199" customFormat="1" ht="26.25" customHeight="1" thickBot="1">
      <c r="A128" s="1044" t="s">
        <v>452</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453</v>
      </c>
      <c r="X128" s="1046"/>
      <c r="Y128" s="1046"/>
      <c r="Z128" s="1047"/>
      <c r="AA128" s="1048" t="s">
        <v>224</v>
      </c>
      <c r="AB128" s="1049"/>
      <c r="AC128" s="1049"/>
      <c r="AD128" s="1049"/>
      <c r="AE128" s="1050"/>
      <c r="AF128" s="1051" t="s">
        <v>224</v>
      </c>
      <c r="AG128" s="1049"/>
      <c r="AH128" s="1049"/>
      <c r="AI128" s="1049"/>
      <c r="AJ128" s="1050"/>
      <c r="AK128" s="1051" t="s">
        <v>224</v>
      </c>
      <c r="AL128" s="1049"/>
      <c r="AM128" s="1049"/>
      <c r="AN128" s="1049"/>
      <c r="AO128" s="1050"/>
      <c r="AP128" s="1052"/>
      <c r="AQ128" s="1053"/>
      <c r="AR128" s="1053"/>
      <c r="AS128" s="1053"/>
      <c r="AT128" s="1054"/>
      <c r="AU128" s="235"/>
      <c r="AV128" s="235"/>
      <c r="AW128" s="235"/>
      <c r="AX128" s="888" t="s">
        <v>454</v>
      </c>
      <c r="AY128" s="889"/>
      <c r="AZ128" s="889"/>
      <c r="BA128" s="889"/>
      <c r="BB128" s="889"/>
      <c r="BC128" s="889"/>
      <c r="BD128" s="889"/>
      <c r="BE128" s="890"/>
      <c r="BF128" s="1055" t="s">
        <v>224</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36"/>
      <c r="CB128" s="236"/>
      <c r="CC128" s="236"/>
      <c r="CD128" s="236"/>
      <c r="CE128" s="236"/>
      <c r="CF128" s="236"/>
      <c r="CG128" s="233"/>
      <c r="CH128" s="233"/>
      <c r="CI128" s="233"/>
      <c r="CJ128" s="234"/>
      <c r="CK128" s="1025"/>
      <c r="CL128" s="1026"/>
      <c r="CM128" s="1026"/>
      <c r="CN128" s="1026"/>
      <c r="CO128" s="1027"/>
      <c r="CP128" s="1037" t="s">
        <v>455</v>
      </c>
      <c r="CQ128" s="1038"/>
      <c r="CR128" s="1038"/>
      <c r="CS128" s="1038"/>
      <c r="CT128" s="1038"/>
      <c r="CU128" s="1038"/>
      <c r="CV128" s="1038"/>
      <c r="CW128" s="1038"/>
      <c r="CX128" s="1038"/>
      <c r="CY128" s="1038"/>
      <c r="CZ128" s="1038"/>
      <c r="DA128" s="1038"/>
      <c r="DB128" s="1038"/>
      <c r="DC128" s="1038"/>
      <c r="DD128" s="1038"/>
      <c r="DE128" s="1038"/>
      <c r="DF128" s="1039"/>
      <c r="DG128" s="1040" t="s">
        <v>224</v>
      </c>
      <c r="DH128" s="1041"/>
      <c r="DI128" s="1041"/>
      <c r="DJ128" s="1041"/>
      <c r="DK128" s="1041"/>
      <c r="DL128" s="1041" t="s">
        <v>224</v>
      </c>
      <c r="DM128" s="1041"/>
      <c r="DN128" s="1041"/>
      <c r="DO128" s="1041"/>
      <c r="DP128" s="1041"/>
      <c r="DQ128" s="1041" t="s">
        <v>224</v>
      </c>
      <c r="DR128" s="1041"/>
      <c r="DS128" s="1041"/>
      <c r="DT128" s="1041"/>
      <c r="DU128" s="1041"/>
      <c r="DV128" s="1042" t="s">
        <v>224</v>
      </c>
      <c r="DW128" s="1042"/>
      <c r="DX128" s="1042"/>
      <c r="DY128" s="1042"/>
      <c r="DZ128" s="1043"/>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456</v>
      </c>
      <c r="X129" s="1074"/>
      <c r="Y129" s="1074"/>
      <c r="Z129" s="1075"/>
      <c r="AA129" s="958">
        <v>1172268</v>
      </c>
      <c r="AB129" s="959"/>
      <c r="AC129" s="959"/>
      <c r="AD129" s="959"/>
      <c r="AE129" s="960"/>
      <c r="AF129" s="961">
        <v>1204413</v>
      </c>
      <c r="AG129" s="959"/>
      <c r="AH129" s="959"/>
      <c r="AI129" s="959"/>
      <c r="AJ129" s="960"/>
      <c r="AK129" s="961">
        <v>1159986</v>
      </c>
      <c r="AL129" s="959"/>
      <c r="AM129" s="959"/>
      <c r="AN129" s="959"/>
      <c r="AO129" s="960"/>
      <c r="AP129" s="1076"/>
      <c r="AQ129" s="1077"/>
      <c r="AR129" s="1077"/>
      <c r="AS129" s="1077"/>
      <c r="AT129" s="1078"/>
      <c r="AU129" s="237"/>
      <c r="AV129" s="237"/>
      <c r="AW129" s="237"/>
      <c r="AX129" s="1067" t="s">
        <v>457</v>
      </c>
      <c r="AY129" s="950"/>
      <c r="AZ129" s="950"/>
      <c r="BA129" s="950"/>
      <c r="BB129" s="950"/>
      <c r="BC129" s="950"/>
      <c r="BD129" s="950"/>
      <c r="BE129" s="951"/>
      <c r="BF129" s="1068" t="s">
        <v>224</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459</v>
      </c>
      <c r="X130" s="1074"/>
      <c r="Y130" s="1074"/>
      <c r="Z130" s="1075"/>
      <c r="AA130" s="958">
        <v>178018</v>
      </c>
      <c r="AB130" s="959"/>
      <c r="AC130" s="959"/>
      <c r="AD130" s="959"/>
      <c r="AE130" s="960"/>
      <c r="AF130" s="961">
        <v>158407</v>
      </c>
      <c r="AG130" s="959"/>
      <c r="AH130" s="959"/>
      <c r="AI130" s="959"/>
      <c r="AJ130" s="960"/>
      <c r="AK130" s="961">
        <v>139489</v>
      </c>
      <c r="AL130" s="959"/>
      <c r="AM130" s="959"/>
      <c r="AN130" s="959"/>
      <c r="AO130" s="960"/>
      <c r="AP130" s="1076"/>
      <c r="AQ130" s="1077"/>
      <c r="AR130" s="1077"/>
      <c r="AS130" s="1077"/>
      <c r="AT130" s="1078"/>
      <c r="AU130" s="237"/>
      <c r="AV130" s="237"/>
      <c r="AW130" s="237"/>
      <c r="AX130" s="1067" t="s">
        <v>460</v>
      </c>
      <c r="AY130" s="950"/>
      <c r="AZ130" s="950"/>
      <c r="BA130" s="950"/>
      <c r="BB130" s="950"/>
      <c r="BC130" s="950"/>
      <c r="BD130" s="950"/>
      <c r="BE130" s="951"/>
      <c r="BF130" s="1104">
        <v>10.6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461</v>
      </c>
      <c r="X131" s="1112"/>
      <c r="Y131" s="1112"/>
      <c r="Z131" s="1113"/>
      <c r="AA131" s="1005">
        <v>994250</v>
      </c>
      <c r="AB131" s="984"/>
      <c r="AC131" s="984"/>
      <c r="AD131" s="984"/>
      <c r="AE131" s="985"/>
      <c r="AF131" s="983">
        <v>1046006</v>
      </c>
      <c r="AG131" s="984"/>
      <c r="AH131" s="984"/>
      <c r="AI131" s="984"/>
      <c r="AJ131" s="985"/>
      <c r="AK131" s="983">
        <v>1020497</v>
      </c>
      <c r="AL131" s="984"/>
      <c r="AM131" s="984"/>
      <c r="AN131" s="984"/>
      <c r="AO131" s="985"/>
      <c r="AP131" s="1114"/>
      <c r="AQ131" s="1115"/>
      <c r="AR131" s="1115"/>
      <c r="AS131" s="1115"/>
      <c r="AT131" s="1116"/>
      <c r="AU131" s="237"/>
      <c r="AV131" s="237"/>
      <c r="AW131" s="237"/>
      <c r="AX131" s="1086" t="s">
        <v>462</v>
      </c>
      <c r="AY131" s="1038"/>
      <c r="AZ131" s="1038"/>
      <c r="BA131" s="1038"/>
      <c r="BB131" s="1038"/>
      <c r="BC131" s="1038"/>
      <c r="BD131" s="1038"/>
      <c r="BE131" s="1039"/>
      <c r="BF131" s="1087" t="s">
        <v>224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464</v>
      </c>
      <c r="W132" s="1097"/>
      <c r="X132" s="1097"/>
      <c r="Y132" s="1097"/>
      <c r="Z132" s="1098"/>
      <c r="AA132" s="1099">
        <v>12.667538349999999</v>
      </c>
      <c r="AB132" s="1100"/>
      <c r="AC132" s="1100"/>
      <c r="AD132" s="1100"/>
      <c r="AE132" s="1101"/>
      <c r="AF132" s="1102">
        <v>10.128526989999999</v>
      </c>
      <c r="AG132" s="1100"/>
      <c r="AH132" s="1100"/>
      <c r="AI132" s="1100"/>
      <c r="AJ132" s="1101"/>
      <c r="AK132" s="1102">
        <v>9.0642108700000001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465</v>
      </c>
      <c r="W133" s="1080"/>
      <c r="X133" s="1080"/>
      <c r="Y133" s="1080"/>
      <c r="Z133" s="1081"/>
      <c r="AA133" s="1082">
        <v>12.5</v>
      </c>
      <c r="AB133" s="1083"/>
      <c r="AC133" s="1083"/>
      <c r="AD133" s="1083"/>
      <c r="AE133" s="1084"/>
      <c r="AF133" s="1082">
        <v>11.8</v>
      </c>
      <c r="AG133" s="1083"/>
      <c r="AH133" s="1083"/>
      <c r="AI133" s="1083"/>
      <c r="AJ133" s="1084"/>
      <c r="AK133" s="1082">
        <v>10.6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D50" sqref="D5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0" t="s">
        <v>468</v>
      </c>
      <c r="L7" s="256"/>
      <c r="M7" s="257" t="s">
        <v>469</v>
      </c>
      <c r="N7" s="258"/>
    </row>
    <row r="8" spans="1:16">
      <c r="A8" s="250"/>
      <c r="B8" s="246"/>
      <c r="C8" s="246"/>
      <c r="D8" s="246"/>
      <c r="E8" s="246"/>
      <c r="F8" s="246"/>
      <c r="G8" s="259"/>
      <c r="H8" s="260"/>
      <c r="I8" s="260"/>
      <c r="J8" s="261"/>
      <c r="K8" s="1121"/>
      <c r="L8" s="262" t="s">
        <v>470</v>
      </c>
      <c r="M8" s="263" t="s">
        <v>471</v>
      </c>
      <c r="N8" s="264" t="s">
        <v>472</v>
      </c>
    </row>
    <row r="9" spans="1:16">
      <c r="A9" s="250"/>
      <c r="B9" s="246"/>
      <c r="C9" s="246"/>
      <c r="D9" s="246"/>
      <c r="E9" s="246"/>
      <c r="F9" s="246"/>
      <c r="G9" s="1122" t="s">
        <v>473</v>
      </c>
      <c r="H9" s="1123"/>
      <c r="I9" s="1123"/>
      <c r="J9" s="1124"/>
      <c r="K9" s="265">
        <v>445570</v>
      </c>
      <c r="L9" s="266">
        <v>376963</v>
      </c>
      <c r="M9" s="267">
        <v>189696</v>
      </c>
      <c r="N9" s="268">
        <v>98.7</v>
      </c>
    </row>
    <row r="10" spans="1:16">
      <c r="A10" s="250"/>
      <c r="B10" s="246"/>
      <c r="C10" s="246"/>
      <c r="D10" s="246"/>
      <c r="E10" s="246"/>
      <c r="F10" s="246"/>
      <c r="G10" s="1122" t="s">
        <v>474</v>
      </c>
      <c r="H10" s="1123"/>
      <c r="I10" s="1123"/>
      <c r="J10" s="1124"/>
      <c r="K10" s="269">
        <v>28345</v>
      </c>
      <c r="L10" s="270">
        <v>23981</v>
      </c>
      <c r="M10" s="271">
        <v>21936</v>
      </c>
      <c r="N10" s="272">
        <v>9.3000000000000007</v>
      </c>
    </row>
    <row r="11" spans="1:16" ht="13.5" customHeight="1">
      <c r="A11" s="250"/>
      <c r="B11" s="246"/>
      <c r="C11" s="246"/>
      <c r="D11" s="246"/>
      <c r="E11" s="246"/>
      <c r="F11" s="246"/>
      <c r="G11" s="1122" t="s">
        <v>475</v>
      </c>
      <c r="H11" s="1123"/>
      <c r="I11" s="1123"/>
      <c r="J11" s="1124"/>
      <c r="K11" s="269">
        <v>1806</v>
      </c>
      <c r="L11" s="270">
        <v>1528</v>
      </c>
      <c r="M11" s="271">
        <v>29437</v>
      </c>
      <c r="N11" s="272">
        <v>-94.8</v>
      </c>
    </row>
    <row r="12" spans="1:16" ht="13.5" customHeight="1">
      <c r="A12" s="250"/>
      <c r="B12" s="246"/>
      <c r="C12" s="246"/>
      <c r="D12" s="246"/>
      <c r="E12" s="246"/>
      <c r="F12" s="246"/>
      <c r="G12" s="1122" t="s">
        <v>476</v>
      </c>
      <c r="H12" s="1123"/>
      <c r="I12" s="1123"/>
      <c r="J12" s="1124"/>
      <c r="K12" s="269" t="s">
        <v>477</v>
      </c>
      <c r="L12" s="270" t="s">
        <v>477</v>
      </c>
      <c r="M12" s="271">
        <v>3160</v>
      </c>
      <c r="N12" s="272" t="s">
        <v>477</v>
      </c>
    </row>
    <row r="13" spans="1:16" ht="13.5" customHeight="1">
      <c r="A13" s="250"/>
      <c r="B13" s="246"/>
      <c r="C13" s="246"/>
      <c r="D13" s="246"/>
      <c r="E13" s="246"/>
      <c r="F13" s="246"/>
      <c r="G13" s="1122" t="s">
        <v>478</v>
      </c>
      <c r="H13" s="1123"/>
      <c r="I13" s="1123"/>
      <c r="J13" s="1124"/>
      <c r="K13" s="269" t="s">
        <v>477</v>
      </c>
      <c r="L13" s="270" t="s">
        <v>477</v>
      </c>
      <c r="M13" s="271" t="s">
        <v>477</v>
      </c>
      <c r="N13" s="272" t="s">
        <v>477</v>
      </c>
    </row>
    <row r="14" spans="1:16" ht="13.5" customHeight="1">
      <c r="A14" s="250"/>
      <c r="B14" s="246"/>
      <c r="C14" s="246"/>
      <c r="D14" s="246"/>
      <c r="E14" s="246"/>
      <c r="F14" s="246"/>
      <c r="G14" s="1122" t="s">
        <v>479</v>
      </c>
      <c r="H14" s="1123"/>
      <c r="I14" s="1123"/>
      <c r="J14" s="1124"/>
      <c r="K14" s="269">
        <v>9038</v>
      </c>
      <c r="L14" s="270">
        <v>7646</v>
      </c>
      <c r="M14" s="271">
        <v>9091</v>
      </c>
      <c r="N14" s="272">
        <v>-15.9</v>
      </c>
    </row>
    <row r="15" spans="1:16" ht="13.5" customHeight="1">
      <c r="A15" s="250"/>
      <c r="B15" s="246"/>
      <c r="C15" s="246"/>
      <c r="D15" s="246"/>
      <c r="E15" s="246"/>
      <c r="F15" s="246"/>
      <c r="G15" s="1122" t="s">
        <v>480</v>
      </c>
      <c r="H15" s="1123"/>
      <c r="I15" s="1123"/>
      <c r="J15" s="1124"/>
      <c r="K15" s="269" t="s">
        <v>477</v>
      </c>
      <c r="L15" s="270" t="s">
        <v>477</v>
      </c>
      <c r="M15" s="271">
        <v>4470</v>
      </c>
      <c r="N15" s="272" t="s">
        <v>477</v>
      </c>
    </row>
    <row r="16" spans="1:16">
      <c r="A16" s="250"/>
      <c r="B16" s="246"/>
      <c r="C16" s="246"/>
      <c r="D16" s="246"/>
      <c r="E16" s="246"/>
      <c r="F16" s="246"/>
      <c r="G16" s="1125" t="s">
        <v>481</v>
      </c>
      <c r="H16" s="1126"/>
      <c r="I16" s="1126"/>
      <c r="J16" s="1127"/>
      <c r="K16" s="270">
        <v>-55543</v>
      </c>
      <c r="L16" s="270">
        <v>-46991</v>
      </c>
      <c r="M16" s="271">
        <v>-19414</v>
      </c>
      <c r="N16" s="272">
        <v>142</v>
      </c>
    </row>
    <row r="17" spans="1:16">
      <c r="A17" s="250"/>
      <c r="B17" s="246"/>
      <c r="C17" s="246"/>
      <c r="D17" s="246"/>
      <c r="E17" s="246"/>
      <c r="F17" s="246"/>
      <c r="G17" s="1125" t="s">
        <v>172</v>
      </c>
      <c r="H17" s="1126"/>
      <c r="I17" s="1126"/>
      <c r="J17" s="1127"/>
      <c r="K17" s="270">
        <v>429216</v>
      </c>
      <c r="L17" s="270">
        <v>363127</v>
      </c>
      <c r="M17" s="271">
        <v>238376</v>
      </c>
      <c r="N17" s="272">
        <v>52.3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17" t="s">
        <v>486</v>
      </c>
      <c r="H21" s="1118"/>
      <c r="I21" s="1118"/>
      <c r="J21" s="1119"/>
      <c r="K21" s="282">
        <v>41.46</v>
      </c>
      <c r="L21" s="283">
        <v>21.75</v>
      </c>
      <c r="M21" s="284">
        <v>19.71</v>
      </c>
      <c r="N21" s="251"/>
      <c r="O21" s="285"/>
      <c r="P21" s="281"/>
    </row>
    <row r="22" spans="1:16" s="286" customFormat="1">
      <c r="A22" s="281"/>
      <c r="B22" s="251"/>
      <c r="C22" s="251"/>
      <c r="D22" s="251"/>
      <c r="E22" s="251"/>
      <c r="F22" s="251"/>
      <c r="G22" s="1117" t="s">
        <v>487</v>
      </c>
      <c r="H22" s="1118"/>
      <c r="I22" s="1118"/>
      <c r="J22" s="1119"/>
      <c r="K22" s="287">
        <v>83</v>
      </c>
      <c r="L22" s="288">
        <v>95.2</v>
      </c>
      <c r="M22" s="289">
        <v>-12.2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0" t="s">
        <v>468</v>
      </c>
      <c r="L30" s="256"/>
      <c r="M30" s="257" t="s">
        <v>469</v>
      </c>
      <c r="N30" s="258"/>
    </row>
    <row r="31" spans="1:16">
      <c r="A31" s="250"/>
      <c r="B31" s="246"/>
      <c r="C31" s="246"/>
      <c r="D31" s="246"/>
      <c r="E31" s="246"/>
      <c r="F31" s="246"/>
      <c r="G31" s="259"/>
      <c r="H31" s="260"/>
      <c r="I31" s="260"/>
      <c r="J31" s="261"/>
      <c r="K31" s="1121"/>
      <c r="L31" s="262" t="s">
        <v>470</v>
      </c>
      <c r="M31" s="263" t="s">
        <v>471</v>
      </c>
      <c r="N31" s="264" t="s">
        <v>472</v>
      </c>
    </row>
    <row r="32" spans="1:16" ht="27" customHeight="1">
      <c r="A32" s="250"/>
      <c r="B32" s="246"/>
      <c r="C32" s="246"/>
      <c r="D32" s="246"/>
      <c r="E32" s="246"/>
      <c r="F32" s="246"/>
      <c r="G32" s="1133" t="s">
        <v>491</v>
      </c>
      <c r="H32" s="1134"/>
      <c r="I32" s="1134"/>
      <c r="J32" s="1135"/>
      <c r="K32" s="296">
        <v>221546</v>
      </c>
      <c r="L32" s="296">
        <v>187433</v>
      </c>
      <c r="M32" s="297">
        <v>139853</v>
      </c>
      <c r="N32" s="298">
        <v>34</v>
      </c>
    </row>
    <row r="33" spans="1:16" ht="13.5" customHeight="1">
      <c r="A33" s="250"/>
      <c r="B33" s="246"/>
      <c r="C33" s="246"/>
      <c r="D33" s="246"/>
      <c r="E33" s="246"/>
      <c r="F33" s="246"/>
      <c r="G33" s="1133" t="s">
        <v>492</v>
      </c>
      <c r="H33" s="1134"/>
      <c r="I33" s="1134"/>
      <c r="J33" s="1135"/>
      <c r="K33" s="296" t="s">
        <v>477</v>
      </c>
      <c r="L33" s="296" t="s">
        <v>477</v>
      </c>
      <c r="M33" s="297" t="s">
        <v>477</v>
      </c>
      <c r="N33" s="298" t="s">
        <v>477</v>
      </c>
    </row>
    <row r="34" spans="1:16" ht="27" customHeight="1">
      <c r="A34" s="250"/>
      <c r="B34" s="246"/>
      <c r="C34" s="246"/>
      <c r="D34" s="246"/>
      <c r="E34" s="246"/>
      <c r="F34" s="246"/>
      <c r="G34" s="1133" t="s">
        <v>493</v>
      </c>
      <c r="H34" s="1134"/>
      <c r="I34" s="1134"/>
      <c r="J34" s="1135"/>
      <c r="K34" s="296" t="s">
        <v>477</v>
      </c>
      <c r="L34" s="296" t="s">
        <v>477</v>
      </c>
      <c r="M34" s="297">
        <v>4</v>
      </c>
      <c r="N34" s="298" t="s">
        <v>477</v>
      </c>
    </row>
    <row r="35" spans="1:16" ht="27" customHeight="1">
      <c r="A35" s="250"/>
      <c r="B35" s="246"/>
      <c r="C35" s="246"/>
      <c r="D35" s="246"/>
      <c r="E35" s="246"/>
      <c r="F35" s="246"/>
      <c r="G35" s="1133" t="s">
        <v>494</v>
      </c>
      <c r="H35" s="1134"/>
      <c r="I35" s="1134"/>
      <c r="J35" s="1135"/>
      <c r="K35" s="296">
        <v>10443</v>
      </c>
      <c r="L35" s="296">
        <v>8835</v>
      </c>
      <c r="M35" s="297">
        <v>31890</v>
      </c>
      <c r="N35" s="298">
        <v>-72.3</v>
      </c>
    </row>
    <row r="36" spans="1:16" ht="27" customHeight="1">
      <c r="A36" s="250"/>
      <c r="B36" s="246"/>
      <c r="C36" s="246"/>
      <c r="D36" s="246"/>
      <c r="E36" s="246"/>
      <c r="F36" s="246"/>
      <c r="G36" s="1133" t="s">
        <v>495</v>
      </c>
      <c r="H36" s="1134"/>
      <c r="I36" s="1134"/>
      <c r="J36" s="1135"/>
      <c r="K36" s="296" t="s">
        <v>477</v>
      </c>
      <c r="L36" s="296" t="s">
        <v>477</v>
      </c>
      <c r="M36" s="297">
        <v>5316</v>
      </c>
      <c r="N36" s="298" t="s">
        <v>477</v>
      </c>
    </row>
    <row r="37" spans="1:16" ht="13.5" customHeight="1">
      <c r="A37" s="250"/>
      <c r="B37" s="246"/>
      <c r="C37" s="246"/>
      <c r="D37" s="246"/>
      <c r="E37" s="246"/>
      <c r="F37" s="246"/>
      <c r="G37" s="1133" t="s">
        <v>496</v>
      </c>
      <c r="H37" s="1134"/>
      <c r="I37" s="1134"/>
      <c r="J37" s="1135"/>
      <c r="K37" s="296" t="s">
        <v>477</v>
      </c>
      <c r="L37" s="296" t="s">
        <v>477</v>
      </c>
      <c r="M37" s="297">
        <v>1757</v>
      </c>
      <c r="N37" s="298" t="s">
        <v>477</v>
      </c>
    </row>
    <row r="38" spans="1:16" ht="27" customHeight="1">
      <c r="A38" s="250"/>
      <c r="B38" s="246"/>
      <c r="C38" s="246"/>
      <c r="D38" s="246"/>
      <c r="E38" s="246"/>
      <c r="F38" s="246"/>
      <c r="G38" s="1136" t="s">
        <v>497</v>
      </c>
      <c r="H38" s="1137"/>
      <c r="I38" s="1137"/>
      <c r="J38" s="1138"/>
      <c r="K38" s="299" t="s">
        <v>477</v>
      </c>
      <c r="L38" s="299" t="s">
        <v>477</v>
      </c>
      <c r="M38" s="300">
        <v>42</v>
      </c>
      <c r="N38" s="301" t="s">
        <v>477</v>
      </c>
      <c r="O38" s="295"/>
    </row>
    <row r="39" spans="1:16">
      <c r="A39" s="250"/>
      <c r="B39" s="246"/>
      <c r="C39" s="246"/>
      <c r="D39" s="246"/>
      <c r="E39" s="246"/>
      <c r="F39" s="246"/>
      <c r="G39" s="1136" t="s">
        <v>498</v>
      </c>
      <c r="H39" s="1137"/>
      <c r="I39" s="1137"/>
      <c r="J39" s="1138"/>
      <c r="K39" s="302" t="s">
        <v>477</v>
      </c>
      <c r="L39" s="302" t="s">
        <v>477</v>
      </c>
      <c r="M39" s="303">
        <v>-8426</v>
      </c>
      <c r="N39" s="304" t="s">
        <v>477</v>
      </c>
      <c r="O39" s="295"/>
    </row>
    <row r="40" spans="1:16" ht="27" customHeight="1">
      <c r="A40" s="250"/>
      <c r="B40" s="246"/>
      <c r="C40" s="246"/>
      <c r="D40" s="246"/>
      <c r="E40" s="246"/>
      <c r="F40" s="246"/>
      <c r="G40" s="1133" t="s">
        <v>499</v>
      </c>
      <c r="H40" s="1134"/>
      <c r="I40" s="1134"/>
      <c r="J40" s="1135"/>
      <c r="K40" s="302">
        <v>-139489</v>
      </c>
      <c r="L40" s="302">
        <v>-118011</v>
      </c>
      <c r="M40" s="303">
        <v>-127711</v>
      </c>
      <c r="N40" s="304">
        <v>-7.6</v>
      </c>
      <c r="O40" s="295"/>
    </row>
    <row r="41" spans="1:16">
      <c r="A41" s="250"/>
      <c r="B41" s="246"/>
      <c r="C41" s="246"/>
      <c r="D41" s="246"/>
      <c r="E41" s="246"/>
      <c r="F41" s="246"/>
      <c r="G41" s="1139" t="s">
        <v>284</v>
      </c>
      <c r="H41" s="1140"/>
      <c r="I41" s="1140"/>
      <c r="J41" s="1141"/>
      <c r="K41" s="296">
        <v>92500</v>
      </c>
      <c r="L41" s="302">
        <v>78257</v>
      </c>
      <c r="M41" s="303">
        <v>42725</v>
      </c>
      <c r="N41" s="304">
        <v>83.2</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28" t="s">
        <v>468</v>
      </c>
      <c r="J49" s="1130" t="s">
        <v>503</v>
      </c>
      <c r="K49" s="1131"/>
      <c r="L49" s="1131"/>
      <c r="M49" s="1131"/>
      <c r="N49" s="1132"/>
    </row>
    <row r="50" spans="1:14">
      <c r="A50" s="250"/>
      <c r="B50" s="246"/>
      <c r="C50" s="246"/>
      <c r="D50" s="246"/>
      <c r="E50" s="246"/>
      <c r="F50" s="246"/>
      <c r="G50" s="314"/>
      <c r="H50" s="315"/>
      <c r="I50" s="1129"/>
      <c r="J50" s="316" t="s">
        <v>504</v>
      </c>
      <c r="K50" s="317" t="s">
        <v>505</v>
      </c>
      <c r="L50" s="318" t="s">
        <v>506</v>
      </c>
      <c r="M50" s="319" t="s">
        <v>507</v>
      </c>
      <c r="N50" s="320" t="s">
        <v>508</v>
      </c>
    </row>
    <row r="51" spans="1:14">
      <c r="A51" s="250"/>
      <c r="B51" s="246"/>
      <c r="C51" s="246"/>
      <c r="D51" s="246"/>
      <c r="E51" s="246"/>
      <c r="F51" s="246"/>
      <c r="G51" s="312" t="s">
        <v>509</v>
      </c>
      <c r="H51" s="313"/>
      <c r="I51" s="321">
        <v>656227</v>
      </c>
      <c r="J51" s="322">
        <v>516308</v>
      </c>
      <c r="K51" s="323">
        <v>14.1</v>
      </c>
      <c r="L51" s="324">
        <v>228305</v>
      </c>
      <c r="M51" s="325">
        <v>5.6</v>
      </c>
      <c r="N51" s="326">
        <v>8.5</v>
      </c>
    </row>
    <row r="52" spans="1:14">
      <c r="A52" s="250"/>
      <c r="B52" s="246"/>
      <c r="C52" s="246"/>
      <c r="D52" s="246"/>
      <c r="E52" s="246"/>
      <c r="F52" s="246"/>
      <c r="G52" s="327"/>
      <c r="H52" s="328" t="s">
        <v>510</v>
      </c>
      <c r="I52" s="329">
        <v>29049</v>
      </c>
      <c r="J52" s="330">
        <v>22855</v>
      </c>
      <c r="K52" s="331">
        <v>12.4</v>
      </c>
      <c r="L52" s="332">
        <v>86611</v>
      </c>
      <c r="M52" s="333">
        <v>-20.399999999999999</v>
      </c>
      <c r="N52" s="334">
        <v>32.799999999999997</v>
      </c>
    </row>
    <row r="53" spans="1:14">
      <c r="A53" s="250"/>
      <c r="B53" s="246"/>
      <c r="C53" s="246"/>
      <c r="D53" s="246"/>
      <c r="E53" s="246"/>
      <c r="F53" s="246"/>
      <c r="G53" s="312" t="s">
        <v>511</v>
      </c>
      <c r="H53" s="313"/>
      <c r="I53" s="321">
        <v>666198</v>
      </c>
      <c r="J53" s="322">
        <v>524979</v>
      </c>
      <c r="K53" s="323">
        <v>1.7</v>
      </c>
      <c r="L53" s="324">
        <v>316331</v>
      </c>
      <c r="M53" s="325">
        <v>38.6</v>
      </c>
      <c r="N53" s="326">
        <v>-36.9</v>
      </c>
    </row>
    <row r="54" spans="1:14">
      <c r="A54" s="250"/>
      <c r="B54" s="246"/>
      <c r="C54" s="246"/>
      <c r="D54" s="246"/>
      <c r="E54" s="246"/>
      <c r="F54" s="246"/>
      <c r="G54" s="327"/>
      <c r="H54" s="328" t="s">
        <v>510</v>
      </c>
      <c r="I54" s="329">
        <v>14790</v>
      </c>
      <c r="J54" s="330">
        <v>11655</v>
      </c>
      <c r="K54" s="331">
        <v>-49</v>
      </c>
      <c r="L54" s="332">
        <v>106387</v>
      </c>
      <c r="M54" s="333">
        <v>22.8</v>
      </c>
      <c r="N54" s="334">
        <v>-71.8</v>
      </c>
    </row>
    <row r="55" spans="1:14">
      <c r="A55" s="250"/>
      <c r="B55" s="246"/>
      <c r="C55" s="246"/>
      <c r="D55" s="246"/>
      <c r="E55" s="246"/>
      <c r="F55" s="246"/>
      <c r="G55" s="312" t="s">
        <v>512</v>
      </c>
      <c r="H55" s="313"/>
      <c r="I55" s="321">
        <v>1427253</v>
      </c>
      <c r="J55" s="322">
        <v>1159426</v>
      </c>
      <c r="K55" s="323">
        <v>120.9</v>
      </c>
      <c r="L55" s="324">
        <v>333013</v>
      </c>
      <c r="M55" s="325">
        <v>5.3</v>
      </c>
      <c r="N55" s="326">
        <v>115.6</v>
      </c>
    </row>
    <row r="56" spans="1:14">
      <c r="A56" s="250"/>
      <c r="B56" s="246"/>
      <c r="C56" s="246"/>
      <c r="D56" s="246"/>
      <c r="E56" s="246"/>
      <c r="F56" s="246"/>
      <c r="G56" s="327"/>
      <c r="H56" s="328" t="s">
        <v>510</v>
      </c>
      <c r="I56" s="329">
        <v>18868</v>
      </c>
      <c r="J56" s="330">
        <v>15327</v>
      </c>
      <c r="K56" s="331">
        <v>31.5</v>
      </c>
      <c r="L56" s="332">
        <v>126732</v>
      </c>
      <c r="M56" s="333">
        <v>19.100000000000001</v>
      </c>
      <c r="N56" s="334">
        <v>12.4</v>
      </c>
    </row>
    <row r="57" spans="1:14">
      <c r="A57" s="250"/>
      <c r="B57" s="246"/>
      <c r="C57" s="246"/>
      <c r="D57" s="246"/>
      <c r="E57" s="246"/>
      <c r="F57" s="246"/>
      <c r="G57" s="312" t="s">
        <v>513</v>
      </c>
      <c r="H57" s="313"/>
      <c r="I57" s="321">
        <v>1531808</v>
      </c>
      <c r="J57" s="322">
        <v>1285074</v>
      </c>
      <c r="K57" s="323">
        <v>10.8</v>
      </c>
      <c r="L57" s="324">
        <v>280458</v>
      </c>
      <c r="M57" s="325">
        <v>-15.8</v>
      </c>
      <c r="N57" s="326">
        <v>26.6</v>
      </c>
    </row>
    <row r="58" spans="1:14">
      <c r="A58" s="250"/>
      <c r="B58" s="246"/>
      <c r="C58" s="246"/>
      <c r="D58" s="246"/>
      <c r="E58" s="246"/>
      <c r="F58" s="246"/>
      <c r="G58" s="327"/>
      <c r="H58" s="328" t="s">
        <v>510</v>
      </c>
      <c r="I58" s="329">
        <v>8980</v>
      </c>
      <c r="J58" s="330">
        <v>7534</v>
      </c>
      <c r="K58" s="331">
        <v>-50.8</v>
      </c>
      <c r="L58" s="332">
        <v>127286</v>
      </c>
      <c r="M58" s="333">
        <v>0.4</v>
      </c>
      <c r="N58" s="334">
        <v>-51.2</v>
      </c>
    </row>
    <row r="59" spans="1:14">
      <c r="A59" s="250"/>
      <c r="B59" s="246"/>
      <c r="C59" s="246"/>
      <c r="D59" s="246"/>
      <c r="E59" s="246"/>
      <c r="F59" s="246"/>
      <c r="G59" s="312" t="s">
        <v>514</v>
      </c>
      <c r="H59" s="313"/>
      <c r="I59" s="321">
        <v>4148189</v>
      </c>
      <c r="J59" s="322">
        <v>3509466</v>
      </c>
      <c r="K59" s="323">
        <v>173.1</v>
      </c>
      <c r="L59" s="324">
        <v>291945</v>
      </c>
      <c r="M59" s="325">
        <v>4.0999999999999996</v>
      </c>
      <c r="N59" s="326">
        <v>169</v>
      </c>
    </row>
    <row r="60" spans="1:14">
      <c r="A60" s="250"/>
      <c r="B60" s="246"/>
      <c r="C60" s="246"/>
      <c r="D60" s="246"/>
      <c r="E60" s="246"/>
      <c r="F60" s="246"/>
      <c r="G60" s="327"/>
      <c r="H60" s="328" t="s">
        <v>510</v>
      </c>
      <c r="I60" s="335">
        <v>13498</v>
      </c>
      <c r="J60" s="330">
        <v>11420</v>
      </c>
      <c r="K60" s="331">
        <v>51.6</v>
      </c>
      <c r="L60" s="332">
        <v>127651</v>
      </c>
      <c r="M60" s="333">
        <v>0.3</v>
      </c>
      <c r="N60" s="334">
        <v>51.3</v>
      </c>
    </row>
    <row r="61" spans="1:14">
      <c r="A61" s="250"/>
      <c r="B61" s="246"/>
      <c r="C61" s="246"/>
      <c r="D61" s="246"/>
      <c r="E61" s="246"/>
      <c r="F61" s="246"/>
      <c r="G61" s="312" t="s">
        <v>515</v>
      </c>
      <c r="H61" s="336"/>
      <c r="I61" s="337">
        <v>1685935</v>
      </c>
      <c r="J61" s="338">
        <v>1399051</v>
      </c>
      <c r="K61" s="339">
        <v>64.099999999999994</v>
      </c>
      <c r="L61" s="340">
        <v>290010</v>
      </c>
      <c r="M61" s="341">
        <v>7.6</v>
      </c>
      <c r="N61" s="326">
        <v>56.5</v>
      </c>
    </row>
    <row r="62" spans="1:14">
      <c r="A62" s="250"/>
      <c r="B62" s="246"/>
      <c r="C62" s="246"/>
      <c r="D62" s="246"/>
      <c r="E62" s="246"/>
      <c r="F62" s="246"/>
      <c r="G62" s="327"/>
      <c r="H62" s="328" t="s">
        <v>510</v>
      </c>
      <c r="I62" s="329">
        <v>17037</v>
      </c>
      <c r="J62" s="330">
        <v>13758</v>
      </c>
      <c r="K62" s="331">
        <v>-0.9</v>
      </c>
      <c r="L62" s="332">
        <v>114933</v>
      </c>
      <c r="M62" s="333">
        <v>4.4000000000000004</v>
      </c>
      <c r="N62" s="334">
        <v>-5.3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9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5"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90.35</v>
      </c>
      <c r="G47" s="12">
        <v>110.91</v>
      </c>
      <c r="H47" s="12">
        <v>112.98</v>
      </c>
      <c r="I47" s="12">
        <v>130.97</v>
      </c>
      <c r="J47" s="13">
        <v>155.34</v>
      </c>
    </row>
    <row r="48" spans="2:10" ht="57.75" customHeight="1">
      <c r="B48" s="14"/>
      <c r="C48" s="1144" t="s">
        <v>4</v>
      </c>
      <c r="D48" s="1144"/>
      <c r="E48" s="1145"/>
      <c r="F48" s="15">
        <v>20.78</v>
      </c>
      <c r="G48" s="16">
        <v>16.350000000000001</v>
      </c>
      <c r="H48" s="16">
        <v>19.77</v>
      </c>
      <c r="I48" s="16">
        <v>18.05</v>
      </c>
      <c r="J48" s="17">
        <v>17.420000000000002</v>
      </c>
    </row>
    <row r="49" spans="2:10" ht="57.75" customHeight="1" thickBot="1">
      <c r="B49" s="18"/>
      <c r="C49" s="1146" t="s">
        <v>5</v>
      </c>
      <c r="D49" s="1146"/>
      <c r="E49" s="1147"/>
      <c r="F49" s="19">
        <v>20.079999999999998</v>
      </c>
      <c r="G49" s="20">
        <v>16.440000000000001</v>
      </c>
      <c r="H49" s="20">
        <v>3.79</v>
      </c>
      <c r="I49" s="20">
        <v>19.82</v>
      </c>
      <c r="J49" s="21">
        <v>18.03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522</v>
      </c>
      <c r="D34" s="1154"/>
      <c r="E34" s="1155"/>
      <c r="F34" s="32">
        <v>20.77</v>
      </c>
      <c r="G34" s="33">
        <v>16.34</v>
      </c>
      <c r="H34" s="33">
        <v>19.77</v>
      </c>
      <c r="I34" s="33">
        <v>18.05</v>
      </c>
      <c r="J34" s="34">
        <v>17.420000000000002</v>
      </c>
      <c r="K34" s="22"/>
      <c r="L34" s="22"/>
      <c r="M34" s="22"/>
      <c r="N34" s="22"/>
      <c r="O34" s="22"/>
      <c r="P34" s="22"/>
    </row>
    <row r="35" spans="1:16" ht="39" customHeight="1">
      <c r="A35" s="22"/>
      <c r="B35" s="35"/>
      <c r="C35" s="1148" t="s">
        <v>523</v>
      </c>
      <c r="D35" s="1149"/>
      <c r="E35" s="1150"/>
      <c r="F35" s="36">
        <v>4.07</v>
      </c>
      <c r="G35" s="37">
        <v>1.4</v>
      </c>
      <c r="H35" s="37">
        <v>3.93</v>
      </c>
      <c r="I35" s="37">
        <v>4.46</v>
      </c>
      <c r="J35" s="38">
        <v>2.56</v>
      </c>
      <c r="K35" s="22"/>
      <c r="L35" s="22"/>
      <c r="M35" s="22"/>
      <c r="N35" s="22"/>
      <c r="O35" s="22"/>
      <c r="P35" s="22"/>
    </row>
    <row r="36" spans="1:16" ht="39" customHeight="1">
      <c r="A36" s="22"/>
      <c r="B36" s="35"/>
      <c r="C36" s="1148" t="s">
        <v>524</v>
      </c>
      <c r="D36" s="1149"/>
      <c r="E36" s="1150"/>
      <c r="F36" s="36">
        <v>0.49</v>
      </c>
      <c r="G36" s="37">
        <v>0.74</v>
      </c>
      <c r="H36" s="37">
        <v>2.48</v>
      </c>
      <c r="I36" s="37">
        <v>1.44</v>
      </c>
      <c r="J36" s="38">
        <v>1.93</v>
      </c>
      <c r="K36" s="22"/>
      <c r="L36" s="22"/>
      <c r="M36" s="22"/>
      <c r="N36" s="22"/>
      <c r="O36" s="22"/>
      <c r="P36" s="22"/>
    </row>
    <row r="37" spans="1:16" ht="39" customHeight="1">
      <c r="A37" s="22"/>
      <c r="B37" s="35"/>
      <c r="C37" s="1148" t="s">
        <v>525</v>
      </c>
      <c r="D37" s="1149"/>
      <c r="E37" s="1150"/>
      <c r="F37" s="36">
        <v>7.0000000000000007E-2</v>
      </c>
      <c r="G37" s="37">
        <v>0.15</v>
      </c>
      <c r="H37" s="37">
        <v>0.39</v>
      </c>
      <c r="I37" s="37">
        <v>0.51</v>
      </c>
      <c r="J37" s="38">
        <v>0.36</v>
      </c>
      <c r="K37" s="22"/>
      <c r="L37" s="22"/>
      <c r="M37" s="22"/>
      <c r="N37" s="22"/>
      <c r="O37" s="22"/>
      <c r="P37" s="22"/>
    </row>
    <row r="38" spans="1:16" ht="39" customHeight="1">
      <c r="A38" s="22"/>
      <c r="B38" s="35"/>
      <c r="C38" s="1148" t="s">
        <v>526</v>
      </c>
      <c r="D38" s="1149"/>
      <c r="E38" s="1150"/>
      <c r="F38" s="36">
        <v>0.04</v>
      </c>
      <c r="G38" s="37">
        <v>0.02</v>
      </c>
      <c r="H38" s="37">
        <v>0.01</v>
      </c>
      <c r="I38" s="37">
        <v>0.04</v>
      </c>
      <c r="J38" s="38">
        <v>0.04</v>
      </c>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527</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528</v>
      </c>
      <c r="D43" s="1152"/>
      <c r="E43" s="115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277</v>
      </c>
      <c r="L45" s="60">
        <v>284</v>
      </c>
      <c r="M45" s="60">
        <v>292</v>
      </c>
      <c r="N45" s="60">
        <v>253</v>
      </c>
      <c r="O45" s="61">
        <v>222</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15</v>
      </c>
      <c r="L48" s="64">
        <v>15</v>
      </c>
      <c r="M48" s="64">
        <v>12</v>
      </c>
      <c r="N48" s="64">
        <v>11</v>
      </c>
      <c r="O48" s="65">
        <v>10</v>
      </c>
      <c r="P48" s="48"/>
      <c r="Q48" s="48"/>
      <c r="R48" s="48"/>
      <c r="S48" s="48"/>
      <c r="T48" s="48"/>
      <c r="U48" s="48"/>
    </row>
    <row r="49" spans="1:21" ht="30.75" customHeight="1">
      <c r="A49" s="48"/>
      <c r="B49" s="1166"/>
      <c r="C49" s="1167"/>
      <c r="D49" s="62"/>
      <c r="E49" s="1158" t="s">
        <v>16</v>
      </c>
      <c r="F49" s="1158"/>
      <c r="G49" s="1158"/>
      <c r="H49" s="1158"/>
      <c r="I49" s="1158"/>
      <c r="J49" s="1159"/>
      <c r="K49" s="63" t="s">
        <v>477</v>
      </c>
      <c r="L49" s="64" t="s">
        <v>477</v>
      </c>
      <c r="M49" s="64" t="s">
        <v>477</v>
      </c>
      <c r="N49" s="64" t="s">
        <v>477</v>
      </c>
      <c r="O49" s="65" t="s">
        <v>477</v>
      </c>
      <c r="P49" s="48"/>
      <c r="Q49" s="48"/>
      <c r="R49" s="48"/>
      <c r="S49" s="48"/>
      <c r="T49" s="48"/>
      <c r="U49" s="48"/>
    </row>
    <row r="50" spans="1:21" ht="30.75" customHeight="1">
      <c r="A50" s="48"/>
      <c r="B50" s="1166"/>
      <c r="C50" s="1167"/>
      <c r="D50" s="62"/>
      <c r="E50" s="1158" t="s">
        <v>17</v>
      </c>
      <c r="F50" s="1158"/>
      <c r="G50" s="1158"/>
      <c r="H50" s="1158"/>
      <c r="I50" s="1158"/>
      <c r="J50" s="1159"/>
      <c r="K50" s="63" t="s">
        <v>477</v>
      </c>
      <c r="L50" s="64" t="s">
        <v>477</v>
      </c>
      <c r="M50" s="64" t="s">
        <v>477</v>
      </c>
      <c r="N50" s="64" t="s">
        <v>477</v>
      </c>
      <c r="O50" s="65" t="s">
        <v>477</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169</v>
      </c>
      <c r="L52" s="64">
        <v>167</v>
      </c>
      <c r="M52" s="64">
        <v>177</v>
      </c>
      <c r="N52" s="64">
        <v>158</v>
      </c>
      <c r="O52" s="65">
        <v>139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123</v>
      </c>
      <c r="L53" s="69">
        <v>132</v>
      </c>
      <c r="M53" s="69">
        <v>127</v>
      </c>
      <c r="N53" s="69">
        <v>106</v>
      </c>
      <c r="O53" s="70">
        <v>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2" t="s">
        <v>24</v>
      </c>
      <c r="C41" s="1173"/>
      <c r="D41" s="81"/>
      <c r="E41" s="1178" t="s">
        <v>25</v>
      </c>
      <c r="F41" s="1178"/>
      <c r="G41" s="1178"/>
      <c r="H41" s="1179"/>
      <c r="I41" s="82">
        <v>2019</v>
      </c>
      <c r="J41" s="83">
        <v>1843</v>
      </c>
      <c r="K41" s="83">
        <v>1775</v>
      </c>
      <c r="L41" s="83">
        <v>1714</v>
      </c>
      <c r="M41" s="84">
        <v>1914</v>
      </c>
    </row>
    <row r="42" spans="2:13" ht="27.75" customHeight="1">
      <c r="B42" s="1174"/>
      <c r="C42" s="1175"/>
      <c r="D42" s="85"/>
      <c r="E42" s="1180" t="s">
        <v>26</v>
      </c>
      <c r="F42" s="1180"/>
      <c r="G42" s="1180"/>
      <c r="H42" s="1181"/>
      <c r="I42" s="86" t="s">
        <v>477</v>
      </c>
      <c r="J42" s="87" t="s">
        <v>477</v>
      </c>
      <c r="K42" s="87" t="s">
        <v>477</v>
      </c>
      <c r="L42" s="87">
        <v>9</v>
      </c>
      <c r="M42" s="88" t="s">
        <v>477</v>
      </c>
    </row>
    <row r="43" spans="2:13" ht="27.75" customHeight="1">
      <c r="B43" s="1174"/>
      <c r="C43" s="1175"/>
      <c r="D43" s="85"/>
      <c r="E43" s="1180" t="s">
        <v>27</v>
      </c>
      <c r="F43" s="1180"/>
      <c r="G43" s="1180"/>
      <c r="H43" s="1181"/>
      <c r="I43" s="86">
        <v>131</v>
      </c>
      <c r="J43" s="87">
        <v>112</v>
      </c>
      <c r="K43" s="87">
        <v>94</v>
      </c>
      <c r="L43" s="87">
        <v>90</v>
      </c>
      <c r="M43" s="88">
        <v>80</v>
      </c>
    </row>
    <row r="44" spans="2:13" ht="27.75" customHeight="1">
      <c r="B44" s="1174"/>
      <c r="C44" s="1175"/>
      <c r="D44" s="85"/>
      <c r="E44" s="1180" t="s">
        <v>28</v>
      </c>
      <c r="F44" s="1180"/>
      <c r="G44" s="1180"/>
      <c r="H44" s="1181"/>
      <c r="I44" s="86" t="s">
        <v>477</v>
      </c>
      <c r="J44" s="87" t="s">
        <v>477</v>
      </c>
      <c r="K44" s="87" t="s">
        <v>477</v>
      </c>
      <c r="L44" s="87" t="s">
        <v>477</v>
      </c>
      <c r="M44" s="88" t="s">
        <v>477</v>
      </c>
    </row>
    <row r="45" spans="2:13" ht="27.75" customHeight="1">
      <c r="B45" s="1174"/>
      <c r="C45" s="1175"/>
      <c r="D45" s="85"/>
      <c r="E45" s="1180" t="s">
        <v>29</v>
      </c>
      <c r="F45" s="1180"/>
      <c r="G45" s="1180"/>
      <c r="H45" s="1181"/>
      <c r="I45" s="86">
        <v>313</v>
      </c>
      <c r="J45" s="87">
        <v>315</v>
      </c>
      <c r="K45" s="87">
        <v>225</v>
      </c>
      <c r="L45" s="87">
        <v>198</v>
      </c>
      <c r="M45" s="88">
        <v>119</v>
      </c>
    </row>
    <row r="46" spans="2:13" ht="27.75" customHeight="1">
      <c r="B46" s="1174"/>
      <c r="C46" s="1175"/>
      <c r="D46" s="89"/>
      <c r="E46" s="1180" t="s">
        <v>30</v>
      </c>
      <c r="F46" s="1180"/>
      <c r="G46" s="1180"/>
      <c r="H46" s="1181"/>
      <c r="I46" s="86" t="s">
        <v>477</v>
      </c>
      <c r="J46" s="87" t="s">
        <v>477</v>
      </c>
      <c r="K46" s="87" t="s">
        <v>477</v>
      </c>
      <c r="L46" s="87" t="s">
        <v>477</v>
      </c>
      <c r="M46" s="88" t="s">
        <v>477</v>
      </c>
    </row>
    <row r="47" spans="2:13" ht="27.75" customHeight="1">
      <c r="B47" s="1174"/>
      <c r="C47" s="1175"/>
      <c r="D47" s="90"/>
      <c r="E47" s="1182" t="s">
        <v>31</v>
      </c>
      <c r="F47" s="1183"/>
      <c r="G47" s="1183"/>
      <c r="H47" s="1184"/>
      <c r="I47" s="86" t="s">
        <v>477</v>
      </c>
      <c r="J47" s="87" t="s">
        <v>477</v>
      </c>
      <c r="K47" s="87" t="s">
        <v>477</v>
      </c>
      <c r="L47" s="87" t="s">
        <v>477</v>
      </c>
      <c r="M47" s="88" t="s">
        <v>477</v>
      </c>
    </row>
    <row r="48" spans="2:13" ht="27.75" customHeight="1">
      <c r="B48" s="1174"/>
      <c r="C48" s="1175"/>
      <c r="D48" s="85"/>
      <c r="E48" s="1180" t="s">
        <v>32</v>
      </c>
      <c r="F48" s="1180"/>
      <c r="G48" s="1180"/>
      <c r="H48" s="1181"/>
      <c r="I48" s="86" t="s">
        <v>477</v>
      </c>
      <c r="J48" s="87" t="s">
        <v>477</v>
      </c>
      <c r="K48" s="87" t="s">
        <v>477</v>
      </c>
      <c r="L48" s="87" t="s">
        <v>477</v>
      </c>
      <c r="M48" s="88" t="s">
        <v>477</v>
      </c>
    </row>
    <row r="49" spans="2:13" ht="27.75" customHeight="1">
      <c r="B49" s="1176"/>
      <c r="C49" s="1177"/>
      <c r="D49" s="85"/>
      <c r="E49" s="1180" t="s">
        <v>33</v>
      </c>
      <c r="F49" s="1180"/>
      <c r="G49" s="1180"/>
      <c r="H49" s="1181"/>
      <c r="I49" s="86" t="s">
        <v>477</v>
      </c>
      <c r="J49" s="87" t="s">
        <v>477</v>
      </c>
      <c r="K49" s="87" t="s">
        <v>477</v>
      </c>
      <c r="L49" s="87" t="s">
        <v>477</v>
      </c>
      <c r="M49" s="88" t="s">
        <v>477</v>
      </c>
    </row>
    <row r="50" spans="2:13" ht="27.75" customHeight="1">
      <c r="B50" s="1185" t="s">
        <v>34</v>
      </c>
      <c r="C50" s="1186"/>
      <c r="D50" s="91"/>
      <c r="E50" s="1180" t="s">
        <v>35</v>
      </c>
      <c r="F50" s="1180"/>
      <c r="G50" s="1180"/>
      <c r="H50" s="1181"/>
      <c r="I50" s="86">
        <v>1848</v>
      </c>
      <c r="J50" s="87">
        <v>2081</v>
      </c>
      <c r="K50" s="87">
        <v>2227</v>
      </c>
      <c r="L50" s="87">
        <v>2003</v>
      </c>
      <c r="M50" s="88">
        <v>2689</v>
      </c>
    </row>
    <row r="51" spans="2:13" ht="27.75" customHeight="1">
      <c r="B51" s="1174"/>
      <c r="C51" s="1175"/>
      <c r="D51" s="85"/>
      <c r="E51" s="1180" t="s">
        <v>36</v>
      </c>
      <c r="F51" s="1180"/>
      <c r="G51" s="1180"/>
      <c r="H51" s="1181"/>
      <c r="I51" s="86" t="s">
        <v>477</v>
      </c>
      <c r="J51" s="87" t="s">
        <v>477</v>
      </c>
      <c r="K51" s="87" t="s">
        <v>477</v>
      </c>
      <c r="L51" s="87" t="s">
        <v>477</v>
      </c>
      <c r="M51" s="88" t="s">
        <v>477</v>
      </c>
    </row>
    <row r="52" spans="2:13" ht="27.75" customHeight="1">
      <c r="B52" s="1176"/>
      <c r="C52" s="1177"/>
      <c r="D52" s="85"/>
      <c r="E52" s="1180" t="s">
        <v>37</v>
      </c>
      <c r="F52" s="1180"/>
      <c r="G52" s="1180"/>
      <c r="H52" s="1181"/>
      <c r="I52" s="86">
        <v>1325</v>
      </c>
      <c r="J52" s="87">
        <v>1239</v>
      </c>
      <c r="K52" s="87">
        <v>1250</v>
      </c>
      <c r="L52" s="87">
        <v>1160</v>
      </c>
      <c r="M52" s="88">
        <v>1258</v>
      </c>
    </row>
    <row r="53" spans="2:13" ht="27.75" customHeight="1" thickBot="1">
      <c r="B53" s="1187" t="s">
        <v>21</v>
      </c>
      <c r="C53" s="1188"/>
      <c r="D53" s="92"/>
      <c r="E53" s="1189" t="s">
        <v>38</v>
      </c>
      <c r="F53" s="1189"/>
      <c r="G53" s="1189"/>
      <c r="H53" s="1190"/>
      <c r="I53" s="93">
        <v>-710</v>
      </c>
      <c r="J53" s="94">
        <v>-1050</v>
      </c>
      <c r="K53" s="94">
        <v>-1382</v>
      </c>
      <c r="L53" s="94">
        <v>-1152</v>
      </c>
      <c r="M53" s="95">
        <v>-1834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516308</v>
      </c>
      <c r="E3" s="118"/>
      <c r="F3" s="119">
        <v>228305</v>
      </c>
      <c r="G3" s="120"/>
      <c r="H3" s="121"/>
    </row>
    <row r="4" spans="1:8">
      <c r="A4" s="122"/>
      <c r="B4" s="123"/>
      <c r="C4" s="124"/>
      <c r="D4" s="125">
        <v>22855</v>
      </c>
      <c r="E4" s="126"/>
      <c r="F4" s="127">
        <v>86611</v>
      </c>
      <c r="G4" s="128"/>
      <c r="H4" s="129"/>
    </row>
    <row r="5" spans="1:8">
      <c r="A5" s="110" t="s">
        <v>511</v>
      </c>
      <c r="B5" s="115"/>
      <c r="C5" s="116"/>
      <c r="D5" s="117">
        <v>524979</v>
      </c>
      <c r="E5" s="118"/>
      <c r="F5" s="119">
        <v>316331</v>
      </c>
      <c r="G5" s="120"/>
      <c r="H5" s="121"/>
    </row>
    <row r="6" spans="1:8">
      <c r="A6" s="122"/>
      <c r="B6" s="123"/>
      <c r="C6" s="124"/>
      <c r="D6" s="125">
        <v>11655</v>
      </c>
      <c r="E6" s="126"/>
      <c r="F6" s="127">
        <v>106387</v>
      </c>
      <c r="G6" s="128"/>
      <c r="H6" s="129"/>
    </row>
    <row r="7" spans="1:8">
      <c r="A7" s="110" t="s">
        <v>512</v>
      </c>
      <c r="B7" s="115"/>
      <c r="C7" s="116"/>
      <c r="D7" s="117">
        <v>1159426</v>
      </c>
      <c r="E7" s="118"/>
      <c r="F7" s="119">
        <v>333013</v>
      </c>
      <c r="G7" s="120"/>
      <c r="H7" s="121"/>
    </row>
    <row r="8" spans="1:8">
      <c r="A8" s="122"/>
      <c r="B8" s="123"/>
      <c r="C8" s="124"/>
      <c r="D8" s="125">
        <v>15327</v>
      </c>
      <c r="E8" s="126"/>
      <c r="F8" s="127">
        <v>126732</v>
      </c>
      <c r="G8" s="128"/>
      <c r="H8" s="129"/>
    </row>
    <row r="9" spans="1:8">
      <c r="A9" s="110" t="s">
        <v>513</v>
      </c>
      <c r="B9" s="115"/>
      <c r="C9" s="116"/>
      <c r="D9" s="117">
        <v>1285074</v>
      </c>
      <c r="E9" s="118"/>
      <c r="F9" s="119">
        <v>280458</v>
      </c>
      <c r="G9" s="120"/>
      <c r="H9" s="121"/>
    </row>
    <row r="10" spans="1:8">
      <c r="A10" s="122"/>
      <c r="B10" s="123"/>
      <c r="C10" s="124"/>
      <c r="D10" s="125">
        <v>7534</v>
      </c>
      <c r="E10" s="126"/>
      <c r="F10" s="127">
        <v>127286</v>
      </c>
      <c r="G10" s="128"/>
      <c r="H10" s="129"/>
    </row>
    <row r="11" spans="1:8">
      <c r="A11" s="110" t="s">
        <v>514</v>
      </c>
      <c r="B11" s="115"/>
      <c r="C11" s="116"/>
      <c r="D11" s="117">
        <v>3509466</v>
      </c>
      <c r="E11" s="118"/>
      <c r="F11" s="119">
        <v>291945</v>
      </c>
      <c r="G11" s="120"/>
      <c r="H11" s="121"/>
    </row>
    <row r="12" spans="1:8">
      <c r="A12" s="122"/>
      <c r="B12" s="123"/>
      <c r="C12" s="130"/>
      <c r="D12" s="125">
        <v>11420</v>
      </c>
      <c r="E12" s="126"/>
      <c r="F12" s="127">
        <v>127651</v>
      </c>
      <c r="G12" s="128"/>
      <c r="H12" s="129"/>
    </row>
    <row r="13" spans="1:8">
      <c r="A13" s="110"/>
      <c r="B13" s="115"/>
      <c r="C13" s="131"/>
      <c r="D13" s="132">
        <v>1399051</v>
      </c>
      <c r="E13" s="133"/>
      <c r="F13" s="134">
        <v>290010</v>
      </c>
      <c r="G13" s="135"/>
      <c r="H13" s="121"/>
    </row>
    <row r="14" spans="1:8">
      <c r="A14" s="122"/>
      <c r="B14" s="123"/>
      <c r="C14" s="124"/>
      <c r="D14" s="125">
        <v>13758</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20.78</v>
      </c>
      <c r="C19" s="136">
        <f>ROUND(VALUE(SUBSTITUTE(実質収支比率等に係る経年分析!G$48,"▲","-")),2)</f>
        <v>16.350000000000001</v>
      </c>
      <c r="D19" s="136">
        <f>ROUND(VALUE(SUBSTITUTE(実質収支比率等に係る経年分析!H$48,"▲","-")),2)</f>
        <v>19.77</v>
      </c>
      <c r="E19" s="136">
        <f>ROUND(VALUE(SUBSTITUTE(実質収支比率等に係る経年分析!I$48,"▲","-")),2)</f>
        <v>18.05</v>
      </c>
      <c r="F19" s="136">
        <f>ROUND(VALUE(SUBSTITUTE(実質収支比率等に係る経年分析!J$48,"▲","-")),2)</f>
        <v>17.420000000000002</v>
      </c>
    </row>
    <row r="20" spans="1:11">
      <c r="A20" s="136" t="s">
        <v>43</v>
      </c>
      <c r="B20" s="136">
        <f>ROUND(VALUE(SUBSTITUTE(実質収支比率等に係る経年分析!F$47,"▲","-")),2)</f>
        <v>90.35</v>
      </c>
      <c r="C20" s="136">
        <f>ROUND(VALUE(SUBSTITUTE(実質収支比率等に係る経年分析!G$47,"▲","-")),2)</f>
        <v>110.91</v>
      </c>
      <c r="D20" s="136">
        <f>ROUND(VALUE(SUBSTITUTE(実質収支比率等に係る経年分析!H$47,"▲","-")),2)</f>
        <v>112.98</v>
      </c>
      <c r="E20" s="136">
        <f>ROUND(VALUE(SUBSTITUTE(実質収支比率等に係る経年分析!I$47,"▲","-")),2)</f>
        <v>130.97</v>
      </c>
      <c r="F20" s="136">
        <f>ROUND(VALUE(SUBSTITUTE(実質収支比率等に係る経年分析!J$47,"▲","-")),2)</f>
        <v>155.34</v>
      </c>
    </row>
    <row r="21" spans="1:11">
      <c r="A21" s="136" t="s">
        <v>44</v>
      </c>
      <c r="B21" s="136">
        <f>IF(ISNUMBER(VALUE(SUBSTITUTE(実質収支比率等に係る経年分析!F$49,"▲","-"))),ROUND(VALUE(SUBSTITUTE(実質収支比率等に係る経年分析!F$49,"▲","-")),2),NA())</f>
        <v>20.079999999999998</v>
      </c>
      <c r="C21" s="136">
        <f>IF(ISNUMBER(VALUE(SUBSTITUTE(実質収支比率等に係る経年分析!G$49,"▲","-"))),ROUND(VALUE(SUBSTITUTE(実質収支比率等に係る経年分析!G$49,"▲","-")),2),NA())</f>
        <v>16.440000000000001</v>
      </c>
      <c r="D21" s="136">
        <f>IF(ISNUMBER(VALUE(SUBSTITUTE(実質収支比率等に係る経年分析!H$49,"▲","-"))),ROUND(VALUE(SUBSTITUTE(実質収支比率等に係る経年分析!H$49,"▲","-")),2),NA())</f>
        <v>3.79</v>
      </c>
      <c r="E21" s="136">
        <f>IF(ISNUMBER(VALUE(SUBSTITUTE(実質収支比率等に係る経年分析!I$49,"▲","-"))),ROUND(VALUE(SUBSTITUTE(実質収支比率等に係る経年分析!I$49,"▲","-")),2),NA())</f>
        <v>19.82</v>
      </c>
      <c r="F21" s="136">
        <f>IF(ISNUMBER(VALUE(SUBSTITUTE(実質収支比率等に係る経年分析!J$49,"▲","-"))),ROUND(VALUE(SUBSTITUTE(実質収支比率等に係る経年分析!J$49,"▲","-")),2),NA())</f>
        <v>18.03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1.93</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18.05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17.420000000000002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169</v>
      </c>
      <c r="E42" s="138"/>
      <c r="F42" s="138"/>
      <c r="G42" s="138">
        <f>'実質公債費比率（分子）の構造'!L$52</f>
        <v>167</v>
      </c>
      <c r="H42" s="138"/>
      <c r="I42" s="138"/>
      <c r="J42" s="138">
        <f>'実質公債費比率（分子）の構造'!M$52</f>
        <v>177</v>
      </c>
      <c r="K42" s="138"/>
      <c r="L42" s="138"/>
      <c r="M42" s="138">
        <f>'実質公債費比率（分子）の構造'!N$52</f>
        <v>158</v>
      </c>
      <c r="N42" s="138"/>
      <c r="O42" s="138"/>
      <c r="P42" s="138">
        <f>'実質公債費比率（分子）の構造'!O$52</f>
        <v>139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15</v>
      </c>
      <c r="C46" s="138"/>
      <c r="D46" s="138"/>
      <c r="E46" s="138">
        <f>'実質公債費比率（分子）の構造'!L$48</f>
        <v>15</v>
      </c>
      <c r="F46" s="138"/>
      <c r="G46" s="138"/>
      <c r="H46" s="138">
        <f>'実質公債費比率（分子）の構造'!M$48</f>
        <v>12</v>
      </c>
      <c r="I46" s="138"/>
      <c r="J46" s="138"/>
      <c r="K46" s="138">
        <f>'実質公債費比率（分子）の構造'!N$48</f>
        <v>11</v>
      </c>
      <c r="L46" s="138"/>
      <c r="M46" s="138"/>
      <c r="N46" s="138">
        <f>'実質公債費比率（分子）の構造'!O$48</f>
        <v>10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277</v>
      </c>
      <c r="C49" s="138"/>
      <c r="D49" s="138"/>
      <c r="E49" s="138">
        <f>'実質公債費比率（分子）の構造'!L$45</f>
        <v>284</v>
      </c>
      <c r="F49" s="138"/>
      <c r="G49" s="138"/>
      <c r="H49" s="138">
        <f>'実質公債費比率（分子）の構造'!M$45</f>
        <v>292</v>
      </c>
      <c r="I49" s="138"/>
      <c r="J49" s="138"/>
      <c r="K49" s="138">
        <f>'実質公債費比率（分子）の構造'!N$45</f>
        <v>253</v>
      </c>
      <c r="L49" s="138"/>
      <c r="M49" s="138"/>
      <c r="N49" s="138">
        <f>'実質公債費比率（分子）の構造'!O$45</f>
        <v>222</v>
      </c>
      <c r="O49" s="138"/>
      <c r="P49" s="138"/>
    </row>
    <row r="50" spans="1:16">
      <c r="A50" s="138" t="s">
        <v>59</v>
      </c>
      <c r="B50" s="138" t="e">
        <f>NA()</f>
        <v>#N/A</v>
      </c>
      <c r="C50" s="138">
        <f>IF(ISNUMBER('実質公債費比率（分子）の構造'!K$53),'実質公債費比率（分子）の構造'!K$53,NA())</f>
        <v>123</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127</v>
      </c>
      <c r="J50" s="138" t="e">
        <f>NA()</f>
        <v>#N/A</v>
      </c>
      <c r="K50" s="138" t="e">
        <f>NA()</f>
        <v>#N/A</v>
      </c>
      <c r="L50" s="138">
        <f>IF(ISNUMBER('実質公債費比率（分子）の構造'!N$53),'実質公債費比率（分子）の構造'!N$53,NA())</f>
        <v>106</v>
      </c>
      <c r="M50" s="138" t="e">
        <f>NA()</f>
        <v>#N/A</v>
      </c>
      <c r="N50" s="138" t="e">
        <f>NA()</f>
        <v>#N/A</v>
      </c>
      <c r="O50" s="138">
        <f>IF(ISNUMBER('実質公債費比率（分子）の構造'!O$53),'実質公債費比率（分子）の構造'!O$53,NA())</f>
        <v>93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1325</v>
      </c>
      <c r="E56" s="137"/>
      <c r="F56" s="137"/>
      <c r="G56" s="137">
        <f>'将来負担比率（分子）の構造'!J$52</f>
        <v>1239</v>
      </c>
      <c r="H56" s="137"/>
      <c r="I56" s="137"/>
      <c r="J56" s="137">
        <f>'将来負担比率（分子）の構造'!K$52</f>
        <v>1250</v>
      </c>
      <c r="K56" s="137"/>
      <c r="L56" s="137"/>
      <c r="M56" s="137">
        <f>'将来負担比率（分子）の構造'!L$52</f>
        <v>1160</v>
      </c>
      <c r="N56" s="137"/>
      <c r="O56" s="137"/>
      <c r="P56" s="137">
        <f>'将来負担比率（分子）の構造'!M$52</f>
        <v>1258</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1848</v>
      </c>
      <c r="E58" s="137"/>
      <c r="F58" s="137"/>
      <c r="G58" s="137">
        <f>'将来負担比率（分子）の構造'!J$50</f>
        <v>2081</v>
      </c>
      <c r="H58" s="137"/>
      <c r="I58" s="137"/>
      <c r="J58" s="137">
        <f>'将来負担比率（分子）の構造'!K$50</f>
        <v>2227</v>
      </c>
      <c r="K58" s="137"/>
      <c r="L58" s="137"/>
      <c r="M58" s="137">
        <f>'将来負担比率（分子）の構造'!L$50</f>
        <v>2003</v>
      </c>
      <c r="N58" s="137"/>
      <c r="O58" s="137"/>
      <c r="P58" s="137">
        <f>'将来負担比率（分子）の構造'!M$50</f>
        <v>2689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313</v>
      </c>
      <c r="C62" s="137"/>
      <c r="D62" s="137"/>
      <c r="E62" s="137">
        <f>'将来負担比率（分子）の構造'!J$45</f>
        <v>315</v>
      </c>
      <c r="F62" s="137"/>
      <c r="G62" s="137"/>
      <c r="H62" s="137">
        <f>'将来負担比率（分子）の構造'!K$45</f>
        <v>225</v>
      </c>
      <c r="I62" s="137"/>
      <c r="J62" s="137"/>
      <c r="K62" s="137">
        <f>'将来負担比率（分子）の構造'!L$45</f>
        <v>198</v>
      </c>
      <c r="L62" s="137"/>
      <c r="M62" s="137"/>
      <c r="N62" s="137">
        <f>'将来負担比率（分子）の構造'!M$45</f>
        <v>119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131</v>
      </c>
      <c r="C64" s="137"/>
      <c r="D64" s="137"/>
      <c r="E64" s="137">
        <f>'将来負担比率（分子）の構造'!J$43</f>
        <v>112</v>
      </c>
      <c r="F64" s="137"/>
      <c r="G64" s="137"/>
      <c r="H64" s="137">
        <f>'将来負担比率（分子）の構造'!K$43</f>
        <v>94</v>
      </c>
      <c r="I64" s="137"/>
      <c r="J64" s="137"/>
      <c r="K64" s="137">
        <f>'将来負担比率（分子）の構造'!L$43</f>
        <v>90</v>
      </c>
      <c r="L64" s="137"/>
      <c r="M64" s="137"/>
      <c r="N64" s="137">
        <f>'将来負担比率（分子）の構造'!M$43</f>
        <v>80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9</v>
      </c>
      <c r="L65" s="137"/>
      <c r="M65" s="137"/>
      <c r="N65" s="137" t="str">
        <f>'将来負担比率（分子）の構造'!M$42</f>
        <v>-</v>
      </c>
      <c r="O65" s="137"/>
      <c r="P65" s="137"/>
    </row>
    <row r="66" spans="1:16">
      <c r="A66" s="137" t="s">
        <v>25</v>
      </c>
      <c r="B66" s="137">
        <f>'将来負担比率（分子）の構造'!I$41</f>
        <v>2019</v>
      </c>
      <c r="C66" s="137"/>
      <c r="D66" s="137"/>
      <c r="E66" s="137">
        <f>'将来負担比率（分子）の構造'!J$41</f>
        <v>1843</v>
      </c>
      <c r="F66" s="137"/>
      <c r="G66" s="137"/>
      <c r="H66" s="137">
        <f>'将来負担比率（分子）の構造'!K$41</f>
        <v>1775</v>
      </c>
      <c r="I66" s="137"/>
      <c r="J66" s="137"/>
      <c r="K66" s="137">
        <f>'将来負担比率（分子）の構造'!L$41</f>
        <v>1714</v>
      </c>
      <c r="L66" s="137"/>
      <c r="M66" s="137"/>
      <c r="N66" s="137">
        <f>'将来負担比率（分子）の構造'!M$41</f>
        <v>1914</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2018-03-15T11:58:56Z</cp:lastPrinted>
  <dcterms:created xsi:type="dcterms:W3CDTF">2018-01-24T06:50:01Z</dcterms:created>
  <dcterms:modified xsi:type="dcterms:W3CDTF">2018-05-10T06:56:05Z</dcterms:modified>
  <cp:category/>
</cp:coreProperties>
</file>