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naki\Desktop\（下水道）経営比較分析表\"/>
    </mc:Choice>
  </mc:AlternateContent>
  <workbookProtection workbookAlgorithmName="SHA-512" workbookHashValue="zYTnMmlsNh13GQmU2BPZ5aupFSAqAWLUM8Z8vAfd8BX51KBsnNV055kM5tH79t2DW+ZpNg+JdAp3CXkZn1QkLw==" workbookSaltValue="+yFAK92ZRZ5KxhFEan8pPw==" workbookSpinCount="100000" lockStructure="1"/>
  <bookViews>
    <workbookView xWindow="0" yWindow="0" windowWidth="20490" windowHeight="86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<sst xmlns="http://schemas.openxmlformats.org/spreadsheetml/2006/main" count="228" uniqueCount="113">
  <si>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</si>
  <si>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</si>
  <si>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</si>
  <si>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</si>
  <si>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</si>
  <si>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</si>
  <si>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</si>
  <si>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</si>
  <si>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</si>
  <si>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</si>
  <si>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</si>
  <si>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</si>
  <si>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</si>
  <si>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</si>
  <si>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</si>
  <si>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</si>
  <si>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</si>
  <si>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</si>
  <si>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</si>
  <si>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</si>
  <si>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</si>
  <si>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</si>
  <si>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</si>
  <si>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</si>
  <si>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</si>
  <si>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</si>
  <si>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</si>
  <si>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</si>
  <si>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</si>
  <si>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</si>
  <si>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</si>
  <si>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</si>
  <si>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</si>
  <si>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</si>
  <si>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</si>
  <si>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</si>
  <si>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</si>
  <si>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</si>
  <si>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</si>
  <si>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</si>
  <si>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</si>
  <si>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</si>
  <si>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</si>
  <si>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</si>
  <si>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</si>
  <si>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</si>
  <si>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</si>
  <si>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</si>
  <si>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</si>
  <si>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</si>
  <si>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</si>
  <si>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</si>
  <si>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</si>
  <si>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</si>
  <si>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</si>
  <si>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</si>
  <si>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</si>
  <si>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</si>
  <si>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</si>
  <si>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</si>
  <si>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</si>
  <si>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</si>
  <si>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</si>
  <si>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</si>
  <si>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</si>
  <si>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</si>
  <si>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</si>
  <si>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</si>
  <si>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</si>
  <si>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</si>
  <si>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</si>
  <si>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</si>
  <si>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</si>
  <si>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</si>
  <si>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</si>
  <si>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</si>
  <si>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</si>
  <si>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</si>
  <si>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</si>
  <si>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</si>
  <si>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</si>
  <si>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</si>
  <si>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</si>
  <si>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</si>
  <si>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</si>
  <si>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</si>
  <si>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</si>
  <si>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</si>
  <si>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</si>
  <si>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</si>
  <si>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</si>
  <si>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</si>
  <si>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</si>
  <si>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</si>
  <si>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</si>
  <si>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</si>
  <si>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</si>
  <si>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渡名喜村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</si>
  <si>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</si>
  <si>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</si>
  <si>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</si>
  <si>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</si>
  <si>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</si>
  <si>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</si>
  <si>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</si>
  <si>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</si>
  <si>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</si>
  <si>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</si>
  <si>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</si>
  <si>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</si>
  <si>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事業運営にかかる費用が使用料収入より上回る状況であり、人口減少などが目立ちその為一般会計からの繰入金により維持している状況である。今後先を見据え、経営改善が必要である。
④企業債残高対事業規模比率
　近年、企業債残高が少額していくが今後必要な更新が見込まれることもあり更新計画を検討する必要がある。
⑤経費回収率
　類似団体平均よりは上回っていますが、人口減少が進む中もあり、徴収率向上対策等を行い適正な収入が確保出来るように取り組む。
⑥汚水処理原価
　計画処理人口より過大でないため、処理場等の機能としては効率的に稼働している。
⑦施設利用率
　現在に至り適正であるが処理人口の減少を踏まえ遊休状況が起こる可能性も否定できません。今後、適正な規模を維持するように検討する必要がある。
⑧水洗化率
　今後先も維持出来る様に取り組む。</t>
    <rPh sb="1" eb="3">
      <t>シュウエキ</t>
    </rPh>
    <rPh sb="3" eb="4">
      <t>テキ</t>
    </rPh>
    <rPh sb="4" eb="6">
      <t>シュウシ</t>
    </rPh>
    <rPh sb="6" eb="8">
      <t>ヒリツ</t>
    </rPh>
    <rPh sb="10" eb="12">
      <t>ジギョウ</t>
    </rPh>
    <rPh sb="12" eb="14">
      <t>ウンエイ</t>
    </rPh>
    <rPh sb="18" eb="20">
      <t>ヒヨウ</t>
    </rPh>
    <rPh sb="21" eb="24">
      <t>シヨウリョウ</t>
    </rPh>
    <rPh sb="24" eb="26">
      <t>シュウニュウ</t>
    </rPh>
    <rPh sb="28" eb="30">
      <t>ウワマワ</t>
    </rPh>
    <rPh sb="31" eb="33">
      <t>ジョウキョウ</t>
    </rPh>
    <rPh sb="37" eb="39">
      <t>ジンコウ</t>
    </rPh>
    <rPh sb="39" eb="41">
      <t>ゲンショウ</t>
    </rPh>
    <rPh sb="44" eb="46">
      <t>メダ</t>
    </rPh>
    <rPh sb="49" eb="50">
      <t>タメ</t>
    </rPh>
    <rPh sb="50" eb="52">
      <t>イッパン</t>
    </rPh>
    <rPh sb="52" eb="54">
      <t>カイケイ</t>
    </rPh>
    <rPh sb="57" eb="59">
      <t>クリイレ</t>
    </rPh>
    <rPh sb="59" eb="60">
      <t>キン</t>
    </rPh>
    <rPh sb="63" eb="65">
      <t>イジ</t>
    </rPh>
    <rPh sb="69" eb="71">
      <t>ジョウキョウ</t>
    </rPh>
    <rPh sb="75" eb="77">
      <t>コンゴ</t>
    </rPh>
    <rPh sb="77" eb="78">
      <t>サキ</t>
    </rPh>
    <rPh sb="79" eb="81">
      <t>ミス</t>
    </rPh>
    <rPh sb="83" eb="85">
      <t>ケイエイ</t>
    </rPh>
    <rPh sb="85" eb="87">
      <t>カイゼン</t>
    </rPh>
    <rPh sb="88" eb="90">
      <t>ヒツヨウ</t>
    </rPh>
    <rPh sb="96" eb="99">
      <t>キギョウサイ</t>
    </rPh>
    <rPh sb="99" eb="101">
      <t>ザンダカ</t>
    </rPh>
    <rPh sb="101" eb="102">
      <t>タイ</t>
    </rPh>
    <rPh sb="102" eb="104">
      <t>ジギョウ</t>
    </rPh>
    <rPh sb="104" eb="106">
      <t>キボ</t>
    </rPh>
    <rPh sb="106" eb="108">
      <t>ヒリツ</t>
    </rPh>
    <rPh sb="110" eb="112">
      <t>キンネン</t>
    </rPh>
    <rPh sb="113" eb="116">
      <t>キギョウサイ</t>
    </rPh>
    <rPh sb="116" eb="118">
      <t>ザンダカ</t>
    </rPh>
    <rPh sb="119" eb="121">
      <t>ショウガク</t>
    </rPh>
    <rPh sb="126" eb="128">
      <t>コンゴ</t>
    </rPh>
    <rPh sb="128" eb="130">
      <t>ヒツヨウ</t>
    </rPh>
    <rPh sb="131" eb="133">
      <t>コウシン</t>
    </rPh>
    <rPh sb="134" eb="136">
      <t>ミコ</t>
    </rPh>
    <rPh sb="144" eb="146">
      <t>コウシン</t>
    </rPh>
    <rPh sb="146" eb="148">
      <t>ケイカク</t>
    </rPh>
    <rPh sb="149" eb="151">
      <t>ケントウ</t>
    </rPh>
    <rPh sb="153" eb="155">
      <t>ヒツヨウ</t>
    </rPh>
    <rPh sb="161" eb="163">
      <t>ケイヒ</t>
    </rPh>
    <rPh sb="163" eb="166">
      <t>カイシュウリツ</t>
    </rPh>
    <rPh sb="168" eb="170">
      <t>ルイジ</t>
    </rPh>
    <rPh sb="170" eb="172">
      <t>ダンタイ</t>
    </rPh>
    <rPh sb="172" eb="174">
      <t>ヘイキン</t>
    </rPh>
    <rPh sb="177" eb="179">
      <t>ウワマワ</t>
    </rPh>
    <rPh sb="186" eb="188">
      <t>ジンコウ</t>
    </rPh>
    <rPh sb="188" eb="190">
      <t>ゲンショウ</t>
    </rPh>
    <rPh sb="191" eb="192">
      <t>スス</t>
    </rPh>
    <rPh sb="193" eb="194">
      <t>ナカ</t>
    </rPh>
    <rPh sb="198" eb="201">
      <t>チョウシュウリツ</t>
    </rPh>
    <rPh sb="201" eb="203">
      <t>コウジョウ</t>
    </rPh>
    <rPh sb="203" eb="205">
      <t>タイサク</t>
    </rPh>
    <rPh sb="205" eb="206">
      <t>トウ</t>
    </rPh>
    <rPh sb="207" eb="208">
      <t>オコナ</t>
    </rPh>
    <rPh sb="209" eb="211">
      <t>テキセイ</t>
    </rPh>
    <rPh sb="212" eb="214">
      <t>シュウニュウ</t>
    </rPh>
    <rPh sb="215" eb="217">
      <t>カクホ</t>
    </rPh>
    <rPh sb="217" eb="219">
      <t>デキ</t>
    </rPh>
    <rPh sb="223" eb="224">
      <t>ト</t>
    </rPh>
    <rPh sb="225" eb="226">
      <t>ク</t>
    </rPh>
    <rPh sb="230" eb="232">
      <t>オスイ</t>
    </rPh>
    <rPh sb="232" eb="234">
      <t>ショリ</t>
    </rPh>
    <rPh sb="234" eb="236">
      <t>ゲンカ</t>
    </rPh>
    <rPh sb="238" eb="240">
      <t>ケイカク</t>
    </rPh>
    <rPh sb="240" eb="242">
      <t>ショリ</t>
    </rPh>
    <rPh sb="242" eb="244">
      <t>ジンコウ</t>
    </rPh>
    <rPh sb="246" eb="248">
      <t>カダイ</t>
    </rPh>
    <rPh sb="254" eb="257">
      <t>ショリジョウ</t>
    </rPh>
    <rPh sb="257" eb="258">
      <t>トウ</t>
    </rPh>
    <rPh sb="259" eb="261">
      <t>キノウ</t>
    </rPh>
    <rPh sb="265" eb="267">
      <t>コウリツ</t>
    </rPh>
    <rPh sb="267" eb="268">
      <t>テキ</t>
    </rPh>
    <rPh sb="269" eb="271">
      <t>カドウ</t>
    </rPh>
    <rPh sb="278" eb="280">
      <t>シセツ</t>
    </rPh>
    <rPh sb="280" eb="283">
      <t>リヨウリツ</t>
    </rPh>
    <rPh sb="285" eb="287">
      <t>ゲンザイ</t>
    </rPh>
    <rPh sb="288" eb="289">
      <t>イタ</t>
    </rPh>
    <rPh sb="290" eb="292">
      <t>テキセイ</t>
    </rPh>
    <rPh sb="296" eb="298">
      <t>ショリ</t>
    </rPh>
    <rPh sb="298" eb="300">
      <t>ジンコウ</t>
    </rPh>
    <rPh sb="301" eb="303">
      <t>ゲンショウ</t>
    </rPh>
    <rPh sb="304" eb="305">
      <t>フ</t>
    </rPh>
    <rPh sb="307" eb="309">
      <t>ユウキュウ</t>
    </rPh>
    <rPh sb="309" eb="311">
      <t>ジョウキョウ</t>
    </rPh>
    <rPh sb="312" eb="313">
      <t>オ</t>
    </rPh>
    <rPh sb="315" eb="318">
      <t>カノウセイ</t>
    </rPh>
    <rPh sb="319" eb="321">
      <t>ヒテイ</t>
    </rPh>
    <rPh sb="327" eb="329">
      <t>コンゴ</t>
    </rPh>
    <rPh sb="330" eb="332">
      <t>テキセイ</t>
    </rPh>
    <rPh sb="333" eb="335">
      <t>キボ</t>
    </rPh>
    <rPh sb="336" eb="338">
      <t>イジ</t>
    </rPh>
    <rPh sb="343" eb="345">
      <t>ケントウ</t>
    </rPh>
    <rPh sb="347" eb="349">
      <t>ヒツヨウ</t>
    </rPh>
    <rPh sb="355" eb="358">
      <t>スイセンカ</t>
    </rPh>
    <rPh sb="358" eb="359">
      <t>リツ</t>
    </rPh>
    <rPh sb="361" eb="363">
      <t>コンゴ</t>
    </rPh>
    <rPh sb="363" eb="364">
      <t>サキ</t>
    </rPh>
    <rPh sb="365" eb="367">
      <t>イジ</t>
    </rPh>
    <rPh sb="367" eb="369">
      <t>デキ</t>
    </rPh>
    <rPh sb="370" eb="371">
      <t>ヨウ</t>
    </rPh>
    <rPh sb="372" eb="373">
      <t>ト</t>
    </rPh>
    <rPh sb="374" eb="375">
      <t>ク</t>
    </rPh>
    <phoneticPr fontId="4"/>
  </si>
  <si>
    <t>③管渠改善率
　現在に至り、支障をきたす老朽はありませんが、管渠を耐震化するように検討し、改良などの強化が必要である。</t>
    <rPh sb="1" eb="3">
      <t>カンキョ</t>
    </rPh>
    <rPh sb="3" eb="6">
      <t>カイゼンリツ</t>
    </rPh>
    <rPh sb="8" eb="10">
      <t>ゲンザイ</t>
    </rPh>
    <rPh sb="11" eb="12">
      <t>イタ</t>
    </rPh>
    <rPh sb="14" eb="16">
      <t>シショウ</t>
    </rPh>
    <rPh sb="20" eb="22">
      <t>ロウキュウ</t>
    </rPh>
    <rPh sb="30" eb="32">
      <t>カンキョ</t>
    </rPh>
    <rPh sb="33" eb="35">
      <t>タイシン</t>
    </rPh>
    <rPh sb="35" eb="36">
      <t>カ</t>
    </rPh>
    <rPh sb="41" eb="43">
      <t>ケントウ</t>
    </rPh>
    <rPh sb="45" eb="47">
      <t>カイリョウ</t>
    </rPh>
    <rPh sb="50" eb="52">
      <t>キョウカ</t>
    </rPh>
    <rPh sb="53" eb="55">
      <t>ヒツヨウ</t>
    </rPh>
    <phoneticPr fontId="4"/>
  </si>
  <si>
    <t>　経営比較分析表1.2の項目別分析表から見て、人口減少問題施設の遊休状態問題、一般会計繰入金の依存の問題と改善する問題が色々あります。本村の人口減少が一番の悩みであり他の市町村と比べ人口の過半数が高齢者であり料金改定がかなり困難である。そのため、多方面で色々と分析し適正な事業を行いたいと思います。施設の維持や管渠の更新等も考慮し今後事業計画を精査し効率的な経営に努める必要がある。</t>
    <rPh sb="1" eb="3">
      <t>ケイエイ</t>
    </rPh>
    <rPh sb="3" eb="5">
      <t>ヒカク</t>
    </rPh>
    <rPh sb="5" eb="8">
      <t>ブンセキヒョウ</t>
    </rPh>
    <rPh sb="12" eb="14">
      <t>コウモク</t>
    </rPh>
    <rPh sb="14" eb="15">
      <t>ベツ</t>
    </rPh>
    <rPh sb="15" eb="18">
      <t>ブンセキヒョウ</t>
    </rPh>
    <rPh sb="20" eb="21">
      <t>ミ</t>
    </rPh>
    <rPh sb="23" eb="25">
      <t>ジンコウ</t>
    </rPh>
    <rPh sb="25" eb="27">
      <t>ゲンショウ</t>
    </rPh>
    <rPh sb="27" eb="29">
      <t>モンダイ</t>
    </rPh>
    <rPh sb="29" eb="31">
      <t>シセツ</t>
    </rPh>
    <rPh sb="32" eb="34">
      <t>ユウキュウ</t>
    </rPh>
    <rPh sb="34" eb="36">
      <t>ジョウタイ</t>
    </rPh>
    <rPh sb="36" eb="38">
      <t>モンダイ</t>
    </rPh>
    <rPh sb="39" eb="41">
      <t>イッパン</t>
    </rPh>
    <rPh sb="41" eb="43">
      <t>カイケイ</t>
    </rPh>
    <rPh sb="43" eb="46">
      <t>クリイレキン</t>
    </rPh>
    <rPh sb="47" eb="49">
      <t>イゾン</t>
    </rPh>
    <rPh sb="50" eb="52">
      <t>モンダイ</t>
    </rPh>
    <rPh sb="53" eb="55">
      <t>カイゼン</t>
    </rPh>
    <rPh sb="57" eb="59">
      <t>モンダイ</t>
    </rPh>
    <rPh sb="60" eb="61">
      <t>イロ</t>
    </rPh>
    <rPh sb="67" eb="69">
      <t>ホンソン</t>
    </rPh>
    <rPh sb="70" eb="72">
      <t>ジンコウ</t>
    </rPh>
    <rPh sb="72" eb="74">
      <t>ゲンショウ</t>
    </rPh>
    <rPh sb="75" eb="77">
      <t>イチバン</t>
    </rPh>
    <rPh sb="78" eb="79">
      <t>ナヤ</t>
    </rPh>
    <rPh sb="83" eb="84">
      <t>タ</t>
    </rPh>
    <rPh sb="85" eb="88">
      <t>シチョウソン</t>
    </rPh>
    <rPh sb="89" eb="90">
      <t>クラ</t>
    </rPh>
    <rPh sb="91" eb="93">
      <t>ジンコウ</t>
    </rPh>
    <rPh sb="94" eb="97">
      <t>カハンスウ</t>
    </rPh>
    <rPh sb="98" eb="101">
      <t>コウレイシャ</t>
    </rPh>
    <rPh sb="104" eb="106">
      <t>リョウキン</t>
    </rPh>
    <rPh sb="106" eb="108">
      <t>カイテイ</t>
    </rPh>
    <rPh sb="112" eb="114">
      <t>コンナン</t>
    </rPh>
    <rPh sb="123" eb="126">
      <t>タホウメン</t>
    </rPh>
    <rPh sb="127" eb="129">
      <t>イロイロ</t>
    </rPh>
    <rPh sb="130" eb="132">
      <t>ブンセキ</t>
    </rPh>
    <rPh sb="133" eb="135">
      <t>テキセイ</t>
    </rPh>
    <rPh sb="136" eb="138">
      <t>ジギョウ</t>
    </rPh>
    <rPh sb="139" eb="140">
      <t>オコナ</t>
    </rPh>
    <rPh sb="144" eb="145">
      <t>オモ</t>
    </rPh>
    <rPh sb="149" eb="151">
      <t>シセツ</t>
    </rPh>
    <rPh sb="152" eb="154">
      <t>イジ</t>
    </rPh>
    <rPh sb="155" eb="157">
      <t>カンキョ</t>
    </rPh>
    <rPh sb="158" eb="160">
      <t>コウシン</t>
    </rPh>
    <rPh sb="160" eb="161">
      <t>トウ</t>
    </rPh>
    <rPh sb="162" eb="164">
      <t>コウリョ</t>
    </rPh>
    <rPh sb="165" eb="167">
      <t>コンゴ</t>
    </rPh>
    <rPh sb="167" eb="169">
      <t>ジギョウ</t>
    </rPh>
    <rPh sb="169" eb="171">
      <t>ケイカク</t>
    </rPh>
    <rPh sb="172" eb="174">
      <t>セイサ</t>
    </rPh>
    <rPh sb="175" eb="178">
      <t>コウリツテキ</t>
    </rPh>
    <rPh sb="179" eb="181">
      <t>ケイエイ</t>
    </rPh>
    <rPh sb="182" eb="183">
      <t>ツト</t>
    </rPh>
    <rPh sb="185" eb="1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</si>
</sst>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51-4575-87C1-9AFEA811F090}"/>
            </c:ext>
          </c:extLst>
        </c:ser>
        <c:dLbls>
          <c:showLegendKey val="0"/>
          <c:showVal val="0"/>
          <c:showCatName val="0"/>
          <c:showSerName val="0"/>
          <c:showPercent val="0"/>
          <c:showBubbleSize val="0"/>
        </c:dLbls>
        <c:gapWidth val="150"/>
        <c:axId val="221277008"/>
        <c:axId val="22127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FD51-4575-87C1-9AFEA811F090}"/>
            </c:ext>
          </c:extLst>
        </c:ser>
        <c:dLbls>
          <c:showLegendKey val="0"/>
          <c:showVal val="0"/>
          <c:showCatName val="0"/>
          <c:showSerName val="0"/>
          <c:showPercent val="0"/>
          <c:showBubbleSize val="0"/>
        </c:dLbls>
        <c:marker val="1"/>
        <c:smooth val="0"/>
        <c:axId val="221277008"/>
        <c:axId val="221277392"/>
      </c:lineChart>
      <c:dateAx>
        <c:axId val="221277008"/>
        <c:scaling>
          <c:orientation val="minMax"/>
        </c:scaling>
        <c:delete val="1"/>
        <c:axPos val="b"/>
        <c:numFmt formatCode="ge" sourceLinked="1"/>
        <c:majorTickMark val="none"/>
        <c:minorTickMark val="none"/>
        <c:tickLblPos val="none"/>
        <c:crossAx val="221277392"/>
        <c:crosses val="autoZero"/>
        <c:auto val="1"/>
        <c:lblOffset val="100"/>
        <c:baseTimeUnit val="years"/>
      </c:dateAx>
      <c:valAx>
        <c:axId val="22127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7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59</c:v>
                </c:pt>
                <c:pt idx="1">
                  <c:v>57.5</c:v>
                </c:pt>
                <c:pt idx="2">
                  <c:v>56.5</c:v>
                </c:pt>
                <c:pt idx="3">
                  <c:v>55.5</c:v>
                </c:pt>
                <c:pt idx="4">
                  <c:v>50.5</c:v>
                </c:pt>
              </c:numCache>
            </c:numRef>
          </c:val>
          <c:extLst xmlns:c16r2="http://schemas.microsoft.com/office/drawing/2015/06/chart">
            <c:ext xmlns:c16="http://schemas.microsoft.com/office/drawing/2014/chart" uri="{C3380CC4-5D6E-409C-BE32-E72D297353CC}">
              <c16:uniqueId val="{00000000-FD3A-4D14-8598-E2B3F162F55F}"/>
            </c:ext>
          </c:extLst>
        </c:ser>
        <c:dLbls>
          <c:showLegendKey val="0"/>
          <c:showVal val="0"/>
          <c:showCatName val="0"/>
          <c:showSerName val="0"/>
          <c:showPercent val="0"/>
          <c:showBubbleSize val="0"/>
        </c:dLbls>
        <c:gapWidth val="150"/>
        <c:axId val="221910448"/>
        <c:axId val="22191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FD3A-4D14-8598-E2B3F162F55F}"/>
            </c:ext>
          </c:extLst>
        </c:ser>
        <c:dLbls>
          <c:showLegendKey val="0"/>
          <c:showVal val="0"/>
          <c:showCatName val="0"/>
          <c:showSerName val="0"/>
          <c:showPercent val="0"/>
          <c:showBubbleSize val="0"/>
        </c:dLbls>
        <c:marker val="1"/>
        <c:smooth val="0"/>
        <c:axId val="221910448"/>
        <c:axId val="221910840"/>
      </c:lineChart>
      <c:dateAx>
        <c:axId val="221910448"/>
        <c:scaling>
          <c:orientation val="minMax"/>
        </c:scaling>
        <c:delete val="1"/>
        <c:axPos val="b"/>
        <c:numFmt formatCode="ge" sourceLinked="1"/>
        <c:majorTickMark val="none"/>
        <c:minorTickMark val="none"/>
        <c:tickLblPos val="none"/>
        <c:crossAx val="221910840"/>
        <c:crosses val="autoZero"/>
        <c:auto val="1"/>
        <c:lblOffset val="100"/>
        <c:baseTimeUnit val="years"/>
      </c:dateAx>
      <c:valAx>
        <c:axId val="22191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1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58D-4E04-8F52-AAF5753AA07B}"/>
            </c:ext>
          </c:extLst>
        </c:ser>
        <c:dLbls>
          <c:showLegendKey val="0"/>
          <c:showVal val="0"/>
          <c:showCatName val="0"/>
          <c:showSerName val="0"/>
          <c:showPercent val="0"/>
          <c:showBubbleSize val="0"/>
        </c:dLbls>
        <c:gapWidth val="150"/>
        <c:axId val="221912016"/>
        <c:axId val="22191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258D-4E04-8F52-AAF5753AA07B}"/>
            </c:ext>
          </c:extLst>
        </c:ser>
        <c:dLbls>
          <c:showLegendKey val="0"/>
          <c:showVal val="0"/>
          <c:showCatName val="0"/>
          <c:showSerName val="0"/>
          <c:showPercent val="0"/>
          <c:showBubbleSize val="0"/>
        </c:dLbls>
        <c:marker val="1"/>
        <c:smooth val="0"/>
        <c:axId val="221912016"/>
        <c:axId val="221912408"/>
      </c:lineChart>
      <c:dateAx>
        <c:axId val="221912016"/>
        <c:scaling>
          <c:orientation val="minMax"/>
        </c:scaling>
        <c:delete val="1"/>
        <c:axPos val="b"/>
        <c:numFmt formatCode="ge" sourceLinked="1"/>
        <c:majorTickMark val="none"/>
        <c:minorTickMark val="none"/>
        <c:tickLblPos val="none"/>
        <c:crossAx val="221912408"/>
        <c:crosses val="autoZero"/>
        <c:auto val="1"/>
        <c:lblOffset val="100"/>
        <c:baseTimeUnit val="years"/>
      </c:dateAx>
      <c:valAx>
        <c:axId val="22191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1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96.04</c:v>
                </c:pt>
                <c:pt idx="1">
                  <c:v>103.1</c:v>
                </c:pt>
                <c:pt idx="2">
                  <c:v>100.56</c:v>
                </c:pt>
                <c:pt idx="3">
                  <c:v>99.42</c:v>
                </c:pt>
                <c:pt idx="4">
                  <c:v>92.9</c:v>
                </c:pt>
              </c:numCache>
            </c:numRef>
          </c:val>
          <c:extLst xmlns:c16r2="http://schemas.microsoft.com/office/drawing/2015/06/chart">
            <c:ext xmlns:c16="http://schemas.microsoft.com/office/drawing/2014/chart" uri="{C3380CC4-5D6E-409C-BE32-E72D297353CC}">
              <c16:uniqueId val="{00000000-CC61-4DCE-94AA-77BA2BC0D63E}"/>
            </c:ext>
          </c:extLst>
        </c:ser>
        <c:dLbls>
          <c:showLegendKey val="0"/>
          <c:showVal val="0"/>
          <c:showCatName val="0"/>
          <c:showSerName val="0"/>
          <c:showPercent val="0"/>
          <c:showBubbleSize val="0"/>
        </c:dLbls>
        <c:gapWidth val="150"/>
        <c:axId val="221223632"/>
        <c:axId val="22122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61-4DCE-94AA-77BA2BC0D63E}"/>
            </c:ext>
          </c:extLst>
        </c:ser>
        <c:dLbls>
          <c:showLegendKey val="0"/>
          <c:showVal val="0"/>
          <c:showCatName val="0"/>
          <c:showSerName val="0"/>
          <c:showPercent val="0"/>
          <c:showBubbleSize val="0"/>
        </c:dLbls>
        <c:marker val="1"/>
        <c:smooth val="0"/>
        <c:axId val="221223632"/>
        <c:axId val="221224016"/>
      </c:lineChart>
      <c:dateAx>
        <c:axId val="221223632"/>
        <c:scaling>
          <c:orientation val="minMax"/>
        </c:scaling>
        <c:delete val="1"/>
        <c:axPos val="b"/>
        <c:numFmt formatCode="ge" sourceLinked="1"/>
        <c:majorTickMark val="none"/>
        <c:minorTickMark val="none"/>
        <c:tickLblPos val="none"/>
        <c:crossAx val="221224016"/>
        <c:crosses val="autoZero"/>
        <c:auto val="1"/>
        <c:lblOffset val="100"/>
        <c:baseTimeUnit val="years"/>
      </c:dateAx>
      <c:valAx>
        <c:axId val="22122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2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B5-4975-9208-65150A55FEF7}"/>
            </c:ext>
          </c:extLst>
        </c:ser>
        <c:dLbls>
          <c:showLegendKey val="0"/>
          <c:showVal val="0"/>
          <c:showCatName val="0"/>
          <c:showSerName val="0"/>
          <c:showPercent val="0"/>
          <c:showBubbleSize val="0"/>
        </c:dLbls>
        <c:gapWidth val="150"/>
        <c:axId val="222174824"/>
        <c:axId val="22168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B5-4975-9208-65150A55FEF7}"/>
            </c:ext>
          </c:extLst>
        </c:ser>
        <c:dLbls>
          <c:showLegendKey val="0"/>
          <c:showVal val="0"/>
          <c:showCatName val="0"/>
          <c:showSerName val="0"/>
          <c:showPercent val="0"/>
          <c:showBubbleSize val="0"/>
        </c:dLbls>
        <c:marker val="1"/>
        <c:smooth val="0"/>
        <c:axId val="222174824"/>
        <c:axId val="221686320"/>
      </c:lineChart>
      <c:dateAx>
        <c:axId val="222174824"/>
        <c:scaling>
          <c:orientation val="minMax"/>
        </c:scaling>
        <c:delete val="1"/>
        <c:axPos val="b"/>
        <c:numFmt formatCode="ge" sourceLinked="1"/>
        <c:majorTickMark val="none"/>
        <c:minorTickMark val="none"/>
        <c:tickLblPos val="none"/>
        <c:crossAx val="221686320"/>
        <c:crosses val="autoZero"/>
        <c:auto val="1"/>
        <c:lblOffset val="100"/>
        <c:baseTimeUnit val="years"/>
      </c:dateAx>
      <c:valAx>
        <c:axId val="22168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17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78-4DEB-A319-508D27B715E9}"/>
            </c:ext>
          </c:extLst>
        </c:ser>
        <c:dLbls>
          <c:showLegendKey val="0"/>
          <c:showVal val="0"/>
          <c:showCatName val="0"/>
          <c:showSerName val="0"/>
          <c:showPercent val="0"/>
          <c:showBubbleSize val="0"/>
        </c:dLbls>
        <c:gapWidth val="150"/>
        <c:axId val="221754456"/>
        <c:axId val="22175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78-4DEB-A319-508D27B715E9}"/>
            </c:ext>
          </c:extLst>
        </c:ser>
        <c:dLbls>
          <c:showLegendKey val="0"/>
          <c:showVal val="0"/>
          <c:showCatName val="0"/>
          <c:showSerName val="0"/>
          <c:showPercent val="0"/>
          <c:showBubbleSize val="0"/>
        </c:dLbls>
        <c:marker val="1"/>
        <c:smooth val="0"/>
        <c:axId val="221754456"/>
        <c:axId val="221754848"/>
      </c:lineChart>
      <c:dateAx>
        <c:axId val="221754456"/>
        <c:scaling>
          <c:orientation val="minMax"/>
        </c:scaling>
        <c:delete val="1"/>
        <c:axPos val="b"/>
        <c:numFmt formatCode="ge" sourceLinked="1"/>
        <c:majorTickMark val="none"/>
        <c:minorTickMark val="none"/>
        <c:tickLblPos val="none"/>
        <c:crossAx val="221754848"/>
        <c:crosses val="autoZero"/>
        <c:auto val="1"/>
        <c:lblOffset val="100"/>
        <c:baseTimeUnit val="years"/>
      </c:dateAx>
      <c:valAx>
        <c:axId val="2217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5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6C-4217-B84D-EEA1FF60863C}"/>
            </c:ext>
          </c:extLst>
        </c:ser>
        <c:dLbls>
          <c:showLegendKey val="0"/>
          <c:showVal val="0"/>
          <c:showCatName val="0"/>
          <c:showSerName val="0"/>
          <c:showPercent val="0"/>
          <c:showBubbleSize val="0"/>
        </c:dLbls>
        <c:gapWidth val="150"/>
        <c:axId val="221757592"/>
        <c:axId val="22175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6C-4217-B84D-EEA1FF60863C}"/>
            </c:ext>
          </c:extLst>
        </c:ser>
        <c:dLbls>
          <c:showLegendKey val="0"/>
          <c:showVal val="0"/>
          <c:showCatName val="0"/>
          <c:showSerName val="0"/>
          <c:showPercent val="0"/>
          <c:showBubbleSize val="0"/>
        </c:dLbls>
        <c:marker val="1"/>
        <c:smooth val="0"/>
        <c:axId val="221757592"/>
        <c:axId val="221757984"/>
      </c:lineChart>
      <c:dateAx>
        <c:axId val="221757592"/>
        <c:scaling>
          <c:orientation val="minMax"/>
        </c:scaling>
        <c:delete val="1"/>
        <c:axPos val="b"/>
        <c:numFmt formatCode="ge" sourceLinked="1"/>
        <c:majorTickMark val="none"/>
        <c:minorTickMark val="none"/>
        <c:tickLblPos val="none"/>
        <c:crossAx val="221757984"/>
        <c:crosses val="autoZero"/>
        <c:auto val="1"/>
        <c:lblOffset val="100"/>
        <c:baseTimeUnit val="years"/>
      </c:dateAx>
      <c:valAx>
        <c:axId val="22175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5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82-4FEE-9342-B5B14C2C72C0}"/>
            </c:ext>
          </c:extLst>
        </c:ser>
        <c:dLbls>
          <c:showLegendKey val="0"/>
          <c:showVal val="0"/>
          <c:showCatName val="0"/>
          <c:showSerName val="0"/>
          <c:showPercent val="0"/>
          <c:showBubbleSize val="0"/>
        </c:dLbls>
        <c:gapWidth val="150"/>
        <c:axId val="221757200"/>
        <c:axId val="22175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82-4FEE-9342-B5B14C2C72C0}"/>
            </c:ext>
          </c:extLst>
        </c:ser>
        <c:dLbls>
          <c:showLegendKey val="0"/>
          <c:showVal val="0"/>
          <c:showCatName val="0"/>
          <c:showSerName val="0"/>
          <c:showPercent val="0"/>
          <c:showBubbleSize val="0"/>
        </c:dLbls>
        <c:marker val="1"/>
        <c:smooth val="0"/>
        <c:axId val="221757200"/>
        <c:axId val="221756808"/>
      </c:lineChart>
      <c:dateAx>
        <c:axId val="221757200"/>
        <c:scaling>
          <c:orientation val="minMax"/>
        </c:scaling>
        <c:delete val="1"/>
        <c:axPos val="b"/>
        <c:numFmt formatCode="ge" sourceLinked="1"/>
        <c:majorTickMark val="none"/>
        <c:minorTickMark val="none"/>
        <c:tickLblPos val="none"/>
        <c:crossAx val="221756808"/>
        <c:crosses val="autoZero"/>
        <c:auto val="1"/>
        <c:lblOffset val="100"/>
        <c:baseTimeUnit val="years"/>
      </c:dateAx>
      <c:valAx>
        <c:axId val="22175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5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301.22000000000003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36-488E-9D9F-04B143BB45F0}"/>
            </c:ext>
          </c:extLst>
        </c:ser>
        <c:dLbls>
          <c:showLegendKey val="0"/>
          <c:showVal val="0"/>
          <c:showCatName val="0"/>
          <c:showSerName val="0"/>
          <c:showPercent val="0"/>
          <c:showBubbleSize val="0"/>
        </c:dLbls>
        <c:gapWidth val="150"/>
        <c:axId val="221843720"/>
        <c:axId val="22184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4736-488E-9D9F-04B143BB45F0}"/>
            </c:ext>
          </c:extLst>
        </c:ser>
        <c:dLbls>
          <c:showLegendKey val="0"/>
          <c:showVal val="0"/>
          <c:showCatName val="0"/>
          <c:showSerName val="0"/>
          <c:showPercent val="0"/>
          <c:showBubbleSize val="0"/>
        </c:dLbls>
        <c:marker val="1"/>
        <c:smooth val="0"/>
        <c:axId val="221843720"/>
        <c:axId val="221844112"/>
      </c:lineChart>
      <c:dateAx>
        <c:axId val="221843720"/>
        <c:scaling>
          <c:orientation val="minMax"/>
        </c:scaling>
        <c:delete val="1"/>
        <c:axPos val="b"/>
        <c:numFmt formatCode="ge" sourceLinked="1"/>
        <c:majorTickMark val="none"/>
        <c:minorTickMark val="none"/>
        <c:tickLblPos val="none"/>
        <c:crossAx val="221844112"/>
        <c:crosses val="autoZero"/>
        <c:auto val="1"/>
        <c:lblOffset val="100"/>
        <c:baseTimeUnit val="years"/>
      </c:dateAx>
      <c:valAx>
        <c:axId val="22184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4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42.64</c:v>
                </c:pt>
                <c:pt idx="1">
                  <c:v>60.86</c:v>
                </c:pt>
                <c:pt idx="2">
                  <c:v>60.28</c:v>
                </c:pt>
                <c:pt idx="3">
                  <c:v>45.31</c:v>
                </c:pt>
                <c:pt idx="4">
                  <c:v>61.48</c:v>
                </c:pt>
              </c:numCache>
            </c:numRef>
          </c:val>
          <c:extLst xmlns:c16r2="http://schemas.microsoft.com/office/drawing/2015/06/chart">
            <c:ext xmlns:c16="http://schemas.microsoft.com/office/drawing/2014/chart" uri="{C3380CC4-5D6E-409C-BE32-E72D297353CC}">
              <c16:uniqueId val="{00000000-0992-4053-BEED-2F5E03C32C71}"/>
            </c:ext>
          </c:extLst>
        </c:ser>
        <c:dLbls>
          <c:showLegendKey val="0"/>
          <c:showVal val="0"/>
          <c:showCatName val="0"/>
          <c:showSerName val="0"/>
          <c:showPercent val="0"/>
          <c:showBubbleSize val="0"/>
        </c:dLbls>
        <c:gapWidth val="150"/>
        <c:axId val="221845288"/>
        <c:axId val="22184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0992-4053-BEED-2F5E03C32C71}"/>
            </c:ext>
          </c:extLst>
        </c:ser>
        <c:dLbls>
          <c:showLegendKey val="0"/>
          <c:showVal val="0"/>
          <c:showCatName val="0"/>
          <c:showSerName val="0"/>
          <c:showPercent val="0"/>
          <c:showBubbleSize val="0"/>
        </c:dLbls>
        <c:marker val="1"/>
        <c:smooth val="0"/>
        <c:axId val="221845288"/>
        <c:axId val="221845680"/>
      </c:lineChart>
      <c:dateAx>
        <c:axId val="221845288"/>
        <c:scaling>
          <c:orientation val="minMax"/>
        </c:scaling>
        <c:delete val="1"/>
        <c:axPos val="b"/>
        <c:numFmt formatCode="ge" sourceLinked="1"/>
        <c:majorTickMark val="none"/>
        <c:minorTickMark val="none"/>
        <c:tickLblPos val="none"/>
        <c:crossAx val="221845680"/>
        <c:crosses val="autoZero"/>
        <c:auto val="1"/>
        <c:lblOffset val="100"/>
        <c:baseTimeUnit val="years"/>
      </c:dateAx>
      <c:valAx>
        <c:axId val="22184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4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199.84</c:v>
                </c:pt>
                <c:pt idx="1">
                  <c:v>173.8</c:v>
                </c:pt>
                <c:pt idx="2">
                  <c:v>173.8</c:v>
                </c:pt>
                <c:pt idx="3">
                  <c:v>229.59</c:v>
                </c:pt>
                <c:pt idx="4">
                  <c:v>190.61</c:v>
                </c:pt>
              </c:numCache>
            </c:numRef>
          </c:val>
          <c:extLst xmlns:c16r2="http://schemas.microsoft.com/office/drawing/2015/06/chart">
            <c:ext xmlns:c16="http://schemas.microsoft.com/office/drawing/2014/chart" uri="{C3380CC4-5D6E-409C-BE32-E72D297353CC}">
              <c16:uniqueId val="{00000000-6998-4FE1-B684-182BD749A89A}"/>
            </c:ext>
          </c:extLst>
        </c:ser>
        <c:dLbls>
          <c:showLegendKey val="0"/>
          <c:showVal val="0"/>
          <c:showCatName val="0"/>
          <c:showSerName val="0"/>
          <c:showPercent val="0"/>
          <c:showBubbleSize val="0"/>
        </c:dLbls>
        <c:gapWidth val="150"/>
        <c:axId val="221908880"/>
        <c:axId val="22190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6998-4FE1-B684-182BD749A89A}"/>
            </c:ext>
          </c:extLst>
        </c:ser>
        <c:dLbls>
          <c:showLegendKey val="0"/>
          <c:showVal val="0"/>
          <c:showCatName val="0"/>
          <c:showSerName val="0"/>
          <c:showPercent val="0"/>
          <c:showBubbleSize val="0"/>
        </c:dLbls>
        <c:marker val="1"/>
        <c:smooth val="0"/>
        <c:axId val="221908880"/>
        <c:axId val="221909272"/>
      </c:lineChart>
      <c:dateAx>
        <c:axId val="221908880"/>
        <c:scaling>
          <c:orientation val="minMax"/>
        </c:scaling>
        <c:delete val="1"/>
        <c:axPos val="b"/>
        <c:numFmt formatCode="ge" sourceLinked="1"/>
        <c:majorTickMark val="none"/>
        <c:minorTickMark val="none"/>
        <c:tickLblPos val="none"/>
        <c:crossAx val="221909272"/>
        <c:crosses val="autoZero"/>
        <c:auto val="1"/>
        <c:lblOffset val="100"/>
        <c:baseTimeUnit val="years"/>
      </c:dateAx>
      <c:valAx>
        <c:axId val="22190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0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渡名喜村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378</v>
      </c>
      <c r="AM8" s="68"/>
      <c r="AN8" s="68"/>
      <c r="AO8" s="68"/>
      <c r="AP8" s="68"/>
      <c r="AQ8" s="68"/>
      <c r="AR8" s="68"/>
      <c r="AS8" s="68"/>
      <c r="AT8" s="67">
        <f>データ!T6</f>
        <v>3.87</v>
      </c>
      <c r="AU8" s="67"/>
      <c r="AV8" s="67"/>
      <c r="AW8" s="67"/>
      <c r="AX8" s="67"/>
      <c r="AY8" s="67"/>
      <c r="AZ8" s="67"/>
      <c r="BA8" s="67"/>
      <c r="BB8" s="67">
        <f>データ!U6</f>
        <v>97.67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100</v>
      </c>
      <c r="Q10" s="67"/>
      <c r="R10" s="67"/>
      <c r="S10" s="67"/>
      <c r="T10" s="67"/>
      <c r="U10" s="67"/>
      <c r="V10" s="67"/>
      <c r="W10" s="67">
        <f>データ!Q6</f>
        <v>100</v>
      </c>
      <c r="X10" s="67"/>
      <c r="Y10" s="67"/>
      <c r="Z10" s="67"/>
      <c r="AA10" s="67"/>
      <c r="AB10" s="67"/>
      <c r="AC10" s="67"/>
      <c r="AD10" s="68">
        <f>データ!R6</f>
        <v>1720</v>
      </c>
      <c r="AE10" s="68"/>
      <c r="AF10" s="68"/>
      <c r="AG10" s="68"/>
      <c r="AH10" s="68"/>
      <c r="AI10" s="68"/>
      <c r="AJ10" s="68"/>
      <c r="AK10" s="2"/>
      <c r="AL10" s="68">
        <f>データ!V6</f>
        <v>356</v>
      </c>
      <c r="AM10" s="68"/>
      <c r="AN10" s="68"/>
      <c r="AO10" s="68"/>
      <c r="AP10" s="68"/>
      <c r="AQ10" s="68"/>
      <c r="AR10" s="68"/>
      <c r="AS10" s="68"/>
      <c r="AT10" s="67">
        <f>データ!W6</f>
        <v>0.11</v>
      </c>
      <c r="AU10" s="67"/>
      <c r="AV10" s="67"/>
      <c r="AW10" s="67"/>
      <c r="AX10" s="67"/>
      <c r="AY10" s="67"/>
      <c r="AZ10" s="67"/>
      <c r="BA10" s="67"/>
      <c r="BB10" s="67">
        <f>データ!X6</f>
        <v>3236.36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e4BLuag4v4N4H1RoyJdPmF3t1QT1FYGSOpsaFEER4BbVF3V6Qt/6xWwo1OgU0Ht0xwAyzdxGZdE0KO6t4lmR/Q==" saltValue="HU/R0X4YPq0+tEfYDK/Y8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473561</v>
      </c>
      <c r="D6" s="33">
        <f t="shared" si="3"/>
        <v>47</v>
      </c>
      <c r="E6" s="33">
        <f t="shared" si="3"/>
        <v>17</v>
      </c>
      <c r="F6" s="33">
        <f t="shared" si="3"/>
        <v>5</v>
      </c>
      <c r="G6" s="33">
        <f t="shared" si="3"/>
        <v>0</v>
      </c>
      <c r="H6" s="33" t="str">
        <f t="shared" si="3"/>
        <v>沖縄県　渡名喜村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100</v>
      </c>
      <c r="Q6" s="34">
        <f t="shared" si="3"/>
        <v>100</v>
      </c>
      <c r="R6" s="34">
        <f t="shared" si="3"/>
        <v>1720</v>
      </c>
      <c r="S6" s="34">
        <f t="shared" si="3"/>
        <v>378</v>
      </c>
      <c r="T6" s="34">
        <f t="shared" si="3"/>
        <v>3.87</v>
      </c>
      <c r="U6" s="34">
        <f t="shared" si="3"/>
        <v>97.67</v>
      </c>
      <c r="V6" s="34">
        <f t="shared" si="3"/>
        <v>356</v>
      </c>
      <c r="W6" s="34">
        <f t="shared" si="3"/>
        <v>0.11</v>
      </c>
      <c r="X6" s="34">
        <f t="shared" si="3"/>
        <v>3236.36</v>
      </c>
      <c r="Y6" s="35">
        <f>IF(Y7="",NA(),Y7)</f>
        <v>96.04</v>
      </c>
      <c r="Z6" s="35">
        <f t="shared" ref="Z6:AH6" si="4">IF(Z7="",NA(),Z7)</f>
        <v>103.1</v>
      </c>
      <c r="AA6" s="35">
        <f t="shared" si="4"/>
        <v>100.56</v>
      </c>
      <c r="AB6" s="35">
        <f t="shared" si="4"/>
        <v>99.42</v>
      </c>
      <c r="AC6" s="35">
        <f t="shared" si="4"/>
        <v>92.9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301.22000000000003</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42.64</v>
      </c>
      <c r="BR6" s="35">
        <f t="shared" ref="BR6:BZ6" si="8">IF(BR7="",NA(),BR7)</f>
        <v>60.86</v>
      </c>
      <c r="BS6" s="35">
        <f t="shared" si="8"/>
        <v>60.28</v>
      </c>
      <c r="BT6" s="35">
        <f t="shared" si="8"/>
        <v>45.31</v>
      </c>
      <c r="BU6" s="35">
        <f t="shared" si="8"/>
        <v>61.48</v>
      </c>
      <c r="BV6" s="35">
        <f t="shared" si="8"/>
        <v>50.82</v>
      </c>
      <c r="BW6" s="35">
        <f t="shared" si="8"/>
        <v>52.19</v>
      </c>
      <c r="BX6" s="35">
        <f t="shared" si="8"/>
        <v>55.32</v>
      </c>
      <c r="BY6" s="35">
        <f t="shared" si="8"/>
        <v>59.8</v>
      </c>
      <c r="BZ6" s="35">
        <f t="shared" si="8"/>
        <v>57.77</v>
      </c>
      <c r="CA6" s="34" t="str">
        <f>IF(CA7="","",IF(CA7="-","【-】","【"&amp;SUBSTITUTE(TEXT(CA7,"#,##0.00"),"-","△")&amp;"】"))</f>
        <v>【59.51】</v>
      </c>
      <c r="CB6" s="35">
        <f>IF(CB7="",NA(),CB7)</f>
        <v>199.84</v>
      </c>
      <c r="CC6" s="35">
        <f t="shared" ref="CC6:CK6" si="9">IF(CC7="",NA(),CC7)</f>
        <v>173.8</v>
      </c>
      <c r="CD6" s="35">
        <f t="shared" si="9"/>
        <v>173.8</v>
      </c>
      <c r="CE6" s="35">
        <f t="shared" si="9"/>
        <v>229.59</v>
      </c>
      <c r="CF6" s="35">
        <f t="shared" si="9"/>
        <v>190.61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59</v>
      </c>
      <c r="CN6" s="35">
        <f t="shared" ref="CN6:CV6" si="10">IF(CN7="",NA(),CN7)</f>
        <v>57.5</v>
      </c>
      <c r="CO6" s="35">
        <f t="shared" si="10"/>
        <v>56.5</v>
      </c>
      <c r="CP6" s="35">
        <f t="shared" si="10"/>
        <v>55.5</v>
      </c>
      <c r="CQ6" s="35">
        <f t="shared" si="10"/>
        <v>50.5</v>
      </c>
      <c r="CR6" s="35">
        <f t="shared" si="10"/>
        <v>53.24</v>
      </c>
      <c r="CS6" s="35">
        <f t="shared" si="10"/>
        <v>52.31</v>
      </c>
      <c r="CT6" s="35">
        <f t="shared" si="10"/>
        <v>60.65</v>
      </c>
      <c r="CU6" s="35">
        <f t="shared" si="10"/>
        <v>51.75</v>
      </c>
      <c r="CV6" s="35">
        <f t="shared" si="10"/>
        <v>50.68</v>
      </c>
      <c r="CW6" s="34" t="str">
        <f>IF(CW7="","",IF(CW7="-","【-】","【"&amp;SUBSTITUTE(TEXT(CW7,"#,##0.00"),"-","△")&amp;"】"))</f>
        <v>【52.23】</v>
      </c>
      <c r="CX6" s="35">
        <f>IF(CX7="",NA(),CX7)</f>
        <v>100</v>
      </c>
      <c r="CY6" s="35">
        <f t="shared" ref="CY6:DG6" si="11">IF(CY7="",NA(),CY7)</f>
        <v>100</v>
      </c>
      <c r="CZ6" s="35">
        <f t="shared" si="11"/>
        <v>100</v>
      </c>
      <c r="DA6" s="35">
        <f t="shared" si="11"/>
        <v>100</v>
      </c>
      <c r="DB6" s="35">
        <f t="shared" si="11"/>
        <v>100</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473561</v>
      </c>
      <c r="D7" s="37">
        <v>47</v>
      </c>
      <c r="E7" s="37">
        <v>17</v>
      </c>
      <c r="F7" s="37">
        <v>5</v>
      </c>
      <c r="G7" s="37">
        <v>0</v>
      </c>
      <c r="H7" s="37" t="s">
        <v>97</v>
      </c>
      <c r="I7" s="37" t="s">
        <v>98</v>
      </c>
      <c r="J7" s="37" t="s">
        <v>99</v>
      </c>
      <c r="K7" s="37" t="s">
        <v>100</v>
      </c>
      <c r="L7" s="37" t="s">
        <v>101</v>
      </c>
      <c r="M7" s="37" t="s">
        <v>102</v>
      </c>
      <c r="N7" s="38" t="s">
        <v>103</v>
      </c>
      <c r="O7" s="38" t="s">
        <v>104</v>
      </c>
      <c r="P7" s="38">
        <v>100</v>
      </c>
      <c r="Q7" s="38">
        <v>100</v>
      </c>
      <c r="R7" s="38">
        <v>1720</v>
      </c>
      <c r="S7" s="38">
        <v>378</v>
      </c>
      <c r="T7" s="38">
        <v>3.87</v>
      </c>
      <c r="U7" s="38">
        <v>97.67</v>
      </c>
      <c r="V7" s="38">
        <v>356</v>
      </c>
      <c r="W7" s="38">
        <v>0.11</v>
      </c>
      <c r="X7" s="38">
        <v>3236.36</v>
      </c>
      <c r="Y7" s="38">
        <v>96.04</v>
      </c>
      <c r="Z7" s="38">
        <v>103.1</v>
      </c>
      <c r="AA7" s="38">
        <v>100.56</v>
      </c>
      <c r="AB7" s="38">
        <v>99.42</v>
      </c>
      <c r="AC7" s="38">
        <v>92.9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301.22000000000003</v>
      </c>
      <c r="BG7" s="38">
        <v>0</v>
      </c>
      <c r="BH7" s="38">
        <v>0</v>
      </c>
      <c r="BI7" s="38">
        <v>0</v>
      </c>
      <c r="BJ7" s="38">
        <v>0</v>
      </c>
      <c r="BK7" s="38">
        <v>1044.8</v>
      </c>
      <c r="BL7" s="38">
        <v>1081.8</v>
      </c>
      <c r="BM7" s="38">
        <v>974.93</v>
      </c>
      <c r="BN7" s="38">
        <v>855.8</v>
      </c>
      <c r="BO7" s="38">
        <v>789.46</v>
      </c>
      <c r="BP7" s="38">
        <v>747.76</v>
      </c>
      <c r="BQ7" s="38">
        <v>42.64</v>
      </c>
      <c r="BR7" s="38">
        <v>60.86</v>
      </c>
      <c r="BS7" s="38">
        <v>60.28</v>
      </c>
      <c r="BT7" s="38">
        <v>45.31</v>
      </c>
      <c r="BU7" s="38">
        <v>61.48</v>
      </c>
      <c r="BV7" s="38">
        <v>50.82</v>
      </c>
      <c r="BW7" s="38">
        <v>52.19</v>
      </c>
      <c r="BX7" s="38">
        <v>55.32</v>
      </c>
      <c r="BY7" s="38">
        <v>59.8</v>
      </c>
      <c r="BZ7" s="38">
        <v>57.77</v>
      </c>
      <c r="CA7" s="38">
        <v>59.51</v>
      </c>
      <c r="CB7" s="38">
        <v>199.84</v>
      </c>
      <c r="CC7" s="38">
        <v>173.8</v>
      </c>
      <c r="CD7" s="38">
        <v>173.8</v>
      </c>
      <c r="CE7" s="38">
        <v>229.59</v>
      </c>
      <c r="CF7" s="38">
        <v>190.61</v>
      </c>
      <c r="CG7" s="38">
        <v>300.52</v>
      </c>
      <c r="CH7" s="38">
        <v>296.14</v>
      </c>
      <c r="CI7" s="38">
        <v>283.17</v>
      </c>
      <c r="CJ7" s="38">
        <v>263.76</v>
      </c>
      <c r="CK7" s="38">
        <v>274.35000000000002</v>
      </c>
      <c r="CL7" s="38">
        <v>261.45999999999998</v>
      </c>
      <c r="CM7" s="38">
        <v>59</v>
      </c>
      <c r="CN7" s="38">
        <v>57.5</v>
      </c>
      <c r="CO7" s="38">
        <v>56.5</v>
      </c>
      <c r="CP7" s="38">
        <v>55.5</v>
      </c>
      <c r="CQ7" s="38">
        <v>50.5</v>
      </c>
      <c r="CR7" s="38">
        <v>53.24</v>
      </c>
      <c r="CS7" s="38">
        <v>52.31</v>
      </c>
      <c r="CT7" s="38">
        <v>60.65</v>
      </c>
      <c r="CU7" s="38">
        <v>51.75</v>
      </c>
      <c r="CV7" s="38">
        <v>50.68</v>
      </c>
      <c r="CW7" s="38">
        <v>52.23</v>
      </c>
      <c r="CX7" s="38">
        <v>100</v>
      </c>
      <c r="CY7" s="38">
        <v>100</v>
      </c>
      <c r="CZ7" s="38">
        <v>100</v>
      </c>
      <c r="DA7" s="38">
        <v>100</v>
      </c>
      <c r="DB7" s="38">
        <v>100</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2019-12-05T05:24:18Z</dcterms:created>
  <dcterms:modified xsi:type="dcterms:W3CDTF">2020-01-31T04:22:07Z</dcterms:modified>
  <cp:category/>
</cp:coreProperties>
</file>