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zamami\Desktop\作成\"/>
    </mc:Choice>
  </mc:AlternateContent>
  <xr:revisionPtr revIDLastSave="0" documentId="13_ncr:1_{AAEFB8B4-2258-46D3-9631-001824BE7104}" xr6:coauthVersionLast="44" xr6:coauthVersionMax="44" xr10:uidLastSave="{00000000-0000-0000-0000-000000000000}"/>
  <workbookProtection workbookAlgorithmName="SHA-512" workbookHashValue="O2nlXPpHIQxVTFzBTs04fDsoQAkhwh8+Ctmr9SrONqhPyqkbRgm+s3+dgrwBsinF2wkivuCbsB03d+CYMd+7tw==" workbookSaltValue="nO7d9eMPzvQmvU7YXybnk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<sst xmlns="http://schemas.openxmlformats.org/spreadsheetml/2006/main" count="228" uniqueCount="114">
  <si>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</si>
  <si>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</si>
  <si>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</si>
  <si>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</si>
  <si>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</si>
  <si>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</si>
  <si>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</si>
  <si>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</si>
  <si>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</si>
  <si>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</si>
  <si>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</si>
  <si>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</si>
  <si>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</si>
  <si>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</si>
  <si>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</si>
  <si>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</si>
  <si>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</si>
  <si>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</si>
  <si>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</si>
  <si>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</si>
  <si>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</si>
  <si>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</si>
  <si>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</si>
  <si>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</si>
  <si>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</si>
  <si>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</si>
  <si>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</si>
  <si>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</si>
  <si>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</si>
  <si>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</si>
  <si>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</si>
  <si>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</si>
  <si>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</si>
  <si>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</si>
  <si>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</si>
  <si>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</si>
  <si>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</si>
  <si>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</si>
  <si>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</si>
  <si>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</si>
  <si>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</si>
  <si>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</si>
  <si>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</si>
  <si>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</si>
  <si>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</si>
  <si>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</si>
  <si>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</si>
  <si>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</si>
  <si>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</si>
  <si>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</si>
  <si>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</si>
  <si>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</si>
  <si>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</si>
  <si>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</si>
  <si>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</si>
  <si>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</si>
  <si>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</si>
  <si>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</si>
  <si>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</si>
  <si>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</si>
  <si>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</si>
  <si>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</si>
  <si>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</si>
  <si>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</si>
  <si>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</si>
  <si>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</si>
  <si>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</si>
  <si>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</si>
  <si>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</si>
  <si>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</si>
  <si>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</si>
  <si>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</si>
  <si>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</si>
  <si>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</si>
  <si>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</si>
  <si>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</si>
  <si>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</si>
  <si>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</si>
  <si>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</si>
  <si>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</si>
  <si>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</si>
  <si>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</si>
  <si>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</si>
  <si>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</si>
  <si>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</si>
  <si>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</si>
  <si>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</si>
  <si>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</si>
  <si>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</si>
  <si>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</si>
  <si>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</si>
  <si>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</si>
  <si>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</si>
  <si>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</si>
  <si>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</si>
  <si>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</si>
  <si>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</si>
  <si>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</si>
  <si>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</si>
  <si>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</si>
  <si>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</si>
  <si>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</si>
  <si>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</si>
  <si>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</si>
  <si>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</si>
  <si>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</si>
  <si>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</si>
  <si>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</si>
  <si>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</si>
  <si>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</si>
  <si>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</si>
  <si>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8"/>
        <color theme="1"/>
        <rFont val="ＭＳ ゴシック"/>
        <family val="3"/>
        <charset val="128"/>
      </rPr>
      <t>①収益的収支比率</t>
    </r>
    <r>
      <rPr>
        <sz val="8"/>
        <color theme="1"/>
        <rFont val="ＭＳ ゴシック"/>
        <family val="3"/>
        <charset val="128"/>
      </rPr>
      <t>　　　　　　　　　　　　　　　　　　　　　　　　　　昨年とほぼ同様な数値である。総収益のうち一般会計からの繰り入による割合が高いため経営改善が求められる。今後、使用料等見直しも視野に入れた対策が必要。　　　　　　　　　　　　　　　　　　　　　　</t>
    </r>
    <r>
      <rPr>
        <b/>
        <sz val="8"/>
        <color theme="1"/>
        <rFont val="ＭＳ ゴシック"/>
        <family val="3"/>
        <charset val="128"/>
      </rPr>
      <t>②・③該当なし。　</t>
    </r>
    <r>
      <rPr>
        <sz val="8"/>
        <color theme="1"/>
        <rFont val="ＭＳ ゴシック"/>
        <family val="3"/>
        <charset val="128"/>
      </rPr>
      <t>　　　　　　　　　　　　　　　　　　　　　　　</t>
    </r>
    <r>
      <rPr>
        <b/>
        <sz val="8"/>
        <color theme="1"/>
        <rFont val="ＭＳ ゴシック"/>
        <family val="3"/>
        <charset val="128"/>
      </rPr>
      <t>④企業債残高対策事業規模比率（％）　　</t>
    </r>
    <r>
      <rPr>
        <sz val="8"/>
        <color theme="1"/>
        <rFont val="ＭＳ ゴシック"/>
        <family val="3"/>
        <charset val="128"/>
      </rPr>
      <t>　　　　　　　　　　　　　　　企業債の比率についてH27年度以降減少傾向にある。全国及び類似団体と比較し高い状況であるが、当面計画的な改築事業がないためしばらくは減少傾向になる見込み。　　　　　　　　　　　　　　　　　　　</t>
    </r>
    <r>
      <rPr>
        <b/>
        <sz val="8"/>
        <color theme="1"/>
        <rFont val="ＭＳ ゴシック"/>
        <family val="3"/>
        <charset val="128"/>
      </rPr>
      <t>⑤経費回収率（％）　</t>
    </r>
    <r>
      <rPr>
        <sz val="8"/>
        <color theme="1"/>
        <rFont val="ＭＳ ゴシック"/>
        <family val="3"/>
        <charset val="128"/>
      </rPr>
      <t>　　　　　　　　　　　　　　　　　　　　　　経費回収率が昨年より減少。使用料以外における負担が多くなっているため、経費の抑制が必要。また将来的には料金改定など対応を検討。　　　　　　　　　　　　　　　　　　　　　　　　　　　　　　</t>
    </r>
    <r>
      <rPr>
        <b/>
        <sz val="8"/>
        <color theme="1"/>
        <rFont val="ＭＳ ゴシック"/>
        <family val="3"/>
        <charset val="128"/>
      </rPr>
      <t>⑥汚水処理原価（円）　</t>
    </r>
    <r>
      <rPr>
        <sz val="8"/>
        <color theme="1"/>
        <rFont val="ＭＳ ゴシック"/>
        <family val="3"/>
        <charset val="128"/>
      </rPr>
      <t>　　　　　　　　　　　　　　　　　　　　　費用は昨年とほぼ同じ状況であるが、全国・類似団体と比較するとかなり費用が高いる状況である。今後も処理費の抑制をおこない、有収水量等の向上に努める。　　　　　　　　　　　　　　　　　　　　　　</t>
    </r>
    <r>
      <rPr>
        <b/>
        <sz val="8"/>
        <color theme="1"/>
        <rFont val="ＭＳ ゴシック"/>
        <family val="3"/>
        <charset val="128"/>
      </rPr>
      <t>⑦施設利用率（％）</t>
    </r>
    <r>
      <rPr>
        <sz val="8"/>
        <color theme="1"/>
        <rFont val="ＭＳ ゴシック"/>
        <family val="3"/>
        <charset val="128"/>
      </rPr>
      <t>　　　　　　　　　　　　　　　　　　　　　　　　利用率は昨年とほぼ同様。利用率の割合が、全国・類似団体と比較し低い状態（低迷）。現在の処理水量が低く利用率が悪い状況であるが、施設が観光客等が増大する夏場（日）や定住者の増加も考慮した施設であるため規模的なものについては問題はないが、人口が少ない処理地区なため利用率の向上が望めない。（有収率の向上が課題）　　　　　　　　　　　　　　　　　　　　　　　　　　　　　　</t>
    </r>
    <r>
      <rPr>
        <b/>
        <sz val="8"/>
        <color theme="1"/>
        <rFont val="ＭＳ ゴシック"/>
        <family val="3"/>
        <charset val="128"/>
      </rPr>
      <t>⑧水洗化率（％）　　　</t>
    </r>
    <r>
      <rPr>
        <sz val="8"/>
        <color theme="1"/>
        <rFont val="ＭＳ ゴシック"/>
        <family val="3"/>
        <charset val="128"/>
      </rPr>
      <t>　　　　　　　　　　　　　　　　　　　　　水洗化率については昨年同様。全国・類似団体と比較し高い状態（率）。今後も継続。（利用者の向上を目指す。）　　　　　　　　　　　　　　　　　　　　　　　　　　　　　　　　　　　　　　　　　　　　　　　　　　　　　　　　　　　　　　　　　　　　　　　　　　　　　</t>
    </r>
    <rPh sb="1" eb="4">
      <t>シュウエキテキ</t>
    </rPh>
    <rPh sb="4" eb="6">
      <t>シュウシ</t>
    </rPh>
    <rPh sb="6" eb="8">
      <t>ヒリツ</t>
    </rPh>
    <rPh sb="34" eb="36">
      <t>サクネン</t>
    </rPh>
    <rPh sb="39" eb="41">
      <t>ドウヨウ</t>
    </rPh>
    <rPh sb="42" eb="44">
      <t>スウチ</t>
    </rPh>
    <rPh sb="48" eb="51">
      <t>ソウシュウエキ</t>
    </rPh>
    <rPh sb="54" eb="56">
      <t>イッパン</t>
    </rPh>
    <rPh sb="56" eb="58">
      <t>カイケイ</t>
    </rPh>
    <rPh sb="61" eb="62">
      <t>ク</t>
    </rPh>
    <rPh sb="63" eb="64">
      <t>イ</t>
    </rPh>
    <rPh sb="67" eb="69">
      <t>ワリアイ</t>
    </rPh>
    <rPh sb="70" eb="71">
      <t>タカ</t>
    </rPh>
    <rPh sb="74" eb="76">
      <t>ケイエイ</t>
    </rPh>
    <rPh sb="76" eb="78">
      <t>カイゼン</t>
    </rPh>
    <rPh sb="79" eb="80">
      <t>モト</t>
    </rPh>
    <rPh sb="85" eb="87">
      <t>コンゴ</t>
    </rPh>
    <rPh sb="88" eb="90">
      <t>シヨウ</t>
    </rPh>
    <rPh sb="90" eb="91">
      <t>リョウ</t>
    </rPh>
    <rPh sb="91" eb="92">
      <t>トウ</t>
    </rPh>
    <rPh sb="92" eb="94">
      <t>ミナオ</t>
    </rPh>
    <rPh sb="96" eb="98">
      <t>シヤ</t>
    </rPh>
    <rPh sb="99" eb="100">
      <t>イ</t>
    </rPh>
    <rPh sb="102" eb="104">
      <t>タイサク</t>
    </rPh>
    <rPh sb="105" eb="107">
      <t>ヒツヨウ</t>
    </rPh>
    <rPh sb="133" eb="135">
      <t>ガイトウ</t>
    </rPh>
    <rPh sb="163" eb="165">
      <t>キギョウ</t>
    </rPh>
    <rPh sb="165" eb="166">
      <t>サイ</t>
    </rPh>
    <rPh sb="166" eb="168">
      <t>ザンダカ</t>
    </rPh>
    <rPh sb="168" eb="170">
      <t>タイサク</t>
    </rPh>
    <rPh sb="196" eb="198">
      <t>キギョウ</t>
    </rPh>
    <rPh sb="198" eb="199">
      <t>サイ</t>
    </rPh>
    <rPh sb="200" eb="202">
      <t>ヒリツ</t>
    </rPh>
    <rPh sb="209" eb="211">
      <t>ネンド</t>
    </rPh>
    <rPh sb="211" eb="213">
      <t>イコウ</t>
    </rPh>
    <rPh sb="213" eb="215">
      <t>ゲンショウ</t>
    </rPh>
    <rPh sb="215" eb="217">
      <t>ケイコウ</t>
    </rPh>
    <rPh sb="221" eb="223">
      <t>ゼンコク</t>
    </rPh>
    <rPh sb="223" eb="224">
      <t>オヨ</t>
    </rPh>
    <rPh sb="225" eb="227">
      <t>ルイジ</t>
    </rPh>
    <rPh sb="227" eb="229">
      <t>ダンタイ</t>
    </rPh>
    <rPh sb="230" eb="232">
      <t>ヒカク</t>
    </rPh>
    <rPh sb="233" eb="234">
      <t>タカ</t>
    </rPh>
    <rPh sb="235" eb="237">
      <t>ジョウキョウ</t>
    </rPh>
    <rPh sb="242" eb="244">
      <t>トウメン</t>
    </rPh>
    <rPh sb="244" eb="247">
      <t>ケイカクテキ</t>
    </rPh>
    <rPh sb="248" eb="250">
      <t>カイチク</t>
    </rPh>
    <rPh sb="250" eb="252">
      <t>ジギョウ</t>
    </rPh>
    <rPh sb="262" eb="264">
      <t>ゲンショウ</t>
    </rPh>
    <rPh sb="264" eb="266">
      <t>ケイコウ</t>
    </rPh>
    <rPh sb="269" eb="271">
      <t>ミコ</t>
    </rPh>
    <rPh sb="293" eb="295">
      <t>ケイヒ</t>
    </rPh>
    <rPh sb="295" eb="297">
      <t>カイシュウ</t>
    </rPh>
    <rPh sb="297" eb="298">
      <t>リツ</t>
    </rPh>
    <rPh sb="324" eb="326">
      <t>ケイヒ</t>
    </rPh>
    <rPh sb="326" eb="328">
      <t>カイシュウ</t>
    </rPh>
    <rPh sb="328" eb="329">
      <t>リツ</t>
    </rPh>
    <rPh sb="330" eb="332">
      <t>サクネン</t>
    </rPh>
    <rPh sb="334" eb="336">
      <t>ゲンショウ</t>
    </rPh>
    <rPh sb="337" eb="339">
      <t>シヨウ</t>
    </rPh>
    <rPh sb="339" eb="340">
      <t>リョウ</t>
    </rPh>
    <rPh sb="340" eb="342">
      <t>イガイ</t>
    </rPh>
    <rPh sb="346" eb="348">
      <t>フタン</t>
    </rPh>
    <rPh sb="349" eb="350">
      <t>オオ</t>
    </rPh>
    <rPh sb="359" eb="361">
      <t>ケイヒ</t>
    </rPh>
    <rPh sb="362" eb="364">
      <t>ヨクセイ</t>
    </rPh>
    <rPh sb="365" eb="367">
      <t>ヒツヨウ</t>
    </rPh>
    <rPh sb="370" eb="373">
      <t>ショウライテキ</t>
    </rPh>
    <rPh sb="375" eb="377">
      <t>リョウキン</t>
    </rPh>
    <rPh sb="377" eb="379">
      <t>カイテイ</t>
    </rPh>
    <rPh sb="381" eb="383">
      <t>タイオウ</t>
    </rPh>
    <rPh sb="384" eb="386">
      <t>ケントウ</t>
    </rPh>
    <rPh sb="417" eb="419">
      <t>オスイ</t>
    </rPh>
    <rPh sb="419" eb="421">
      <t>ショリ</t>
    </rPh>
    <rPh sb="421" eb="423">
      <t>ゲンカ</t>
    </rPh>
    <rPh sb="424" eb="425">
      <t>エンオスイ</t>
    </rPh>
    <rPh sb="459" eb="461">
      <t>ジョウキョウ</t>
    </rPh>
    <rPh sb="468" eb="470">
      <t>ルイジ</t>
    </rPh>
    <rPh sb="470" eb="472">
      <t>ダンタイ</t>
    </rPh>
    <rPh sb="473" eb="475">
      <t>ヒカク</t>
    </rPh>
    <rPh sb="478" eb="479">
      <t>タカ</t>
    </rPh>
    <rPh sb="482" eb="484">
      <t>ヒヨウ</t>
    </rPh>
    <rPh sb="485" eb="486">
      <t>タカ</t>
    </rPh>
    <rPh sb="488" eb="490">
      <t>ジョウキョウ</t>
    </rPh>
    <rPh sb="509" eb="511">
      <t>ユウシュウ</t>
    </rPh>
    <rPh sb="511" eb="512">
      <t>スイ</t>
    </rPh>
    <rPh sb="512" eb="513">
      <t>リョウ</t>
    </rPh>
    <rPh sb="513" eb="514">
      <t>トウ</t>
    </rPh>
    <rPh sb="515" eb="517">
      <t>コウジョウ</t>
    </rPh>
    <rPh sb="518" eb="519">
      <t>ツト</t>
    </rPh>
    <rPh sb="544" eb="546">
      <t>シセツ</t>
    </rPh>
    <rPh sb="546" eb="548">
      <t>リヨウ</t>
    </rPh>
    <rPh sb="548" eb="549">
      <t>リツ</t>
    </rPh>
    <rPh sb="576" eb="579">
      <t>リヨウリツ</t>
    </rPh>
    <rPh sb="581" eb="583">
      <t>サクネン</t>
    </rPh>
    <rPh sb="586" eb="588">
      <t>ドウヨウ</t>
    </rPh>
    <rPh sb="592" eb="594">
      <t>ワリアイ</t>
    </rPh>
    <rPh sb="596" eb="598">
      <t>ゼンコク</t>
    </rPh>
    <rPh sb="599" eb="601">
      <t>ルイジ</t>
    </rPh>
    <rPh sb="601" eb="603">
      <t>ダンタイ</t>
    </rPh>
    <rPh sb="604" eb="606">
      <t>ヒカク</t>
    </rPh>
    <rPh sb="613" eb="615">
      <t>テイメイ</t>
    </rPh>
    <rPh sb="642" eb="645">
      <t>カンコウキャク</t>
    </rPh>
    <rPh sb="645" eb="646">
      <t>トウ</t>
    </rPh>
    <rPh sb="647" eb="649">
      <t>ゾウダイ</t>
    </rPh>
    <rPh sb="651" eb="653">
      <t>ナツバ</t>
    </rPh>
    <rPh sb="654" eb="655">
      <t>ヒ</t>
    </rPh>
    <rPh sb="658" eb="661">
      <t>テイジュウシャ</t>
    </rPh>
    <rPh sb="669" eb="671">
      <t>シセツ</t>
    </rPh>
    <rPh sb="694" eb="696">
      <t>ジンコウ</t>
    </rPh>
    <rPh sb="697" eb="698">
      <t>スク</t>
    </rPh>
    <rPh sb="700" eb="702">
      <t>ショリ</t>
    </rPh>
    <rPh sb="702" eb="704">
      <t>チク</t>
    </rPh>
    <rPh sb="707" eb="710">
      <t>リヨウリツ</t>
    </rPh>
    <rPh sb="711" eb="713">
      <t>コウジョウ</t>
    </rPh>
    <rPh sb="714" eb="715">
      <t>ノゾ</t>
    </rPh>
    <rPh sb="720" eb="723">
      <t>ユウシュウリツ</t>
    </rPh>
    <rPh sb="724" eb="726">
      <t>コウジョウ</t>
    </rPh>
    <rPh sb="727" eb="729">
      <t>カダイ</t>
    </rPh>
    <rPh sb="759" eb="761">
      <t>スイセン</t>
    </rPh>
    <rPh sb="761" eb="762">
      <t>カ</t>
    </rPh>
    <rPh sb="762" eb="763">
      <t>リツ</t>
    </rPh>
    <rPh sb="790" eb="792">
      <t>スイセン</t>
    </rPh>
    <rPh sb="792" eb="793">
      <t>カ</t>
    </rPh>
    <rPh sb="793" eb="794">
      <t>リツ</t>
    </rPh>
    <rPh sb="799" eb="801">
      <t>ジャッカン</t>
    </rPh>
    <rPh sb="807" eb="809">
      <t>ルイジ</t>
    </rPh>
    <rPh sb="809" eb="811">
      <t>ダンタイ</t>
    </rPh>
    <rPh sb="812" eb="814">
      <t>ヒカク</t>
    </rPh>
    <rPh sb="815" eb="817">
      <t>ジャッカン</t>
    </rPh>
    <rPh sb="817" eb="819">
      <t>ジョウタイ</t>
    </rPh>
    <rPh sb="822" eb="823">
      <t>リツ</t>
    </rPh>
    <rPh sb="825" eb="827">
      <t>コンゴ</t>
    </rPh>
    <rPh sb="828" eb="830">
      <t>ケイゾク</t>
    </rPh>
    <rPh sb="832" eb="835">
      <t>リヨウシャ</t>
    </rPh>
    <rPh sb="836" eb="838">
      <t>コウジョウ</t>
    </rPh>
    <rPh sb="839" eb="841">
      <t>メザ</t>
    </rPh>
    <phoneticPr fontId="4"/>
  </si>
  <si>
    <t>①②該当なし。　　　　　　　　　　　　　　　　　　　　　　　　　③管渠改善率（％）・・・管渠等（管路）は共用開始後20年以内と比較的年数が浅かったため改善等はなく、将来的にも数年予定はない。　　　　　　　　　　　　　　　　　　　　　　　　　　　　　　　　　　　　　　　　　しかし、処理施設（機器）については一部改築時期にきているため検討を要する。（利用率が望めないため改築更新の必要が判断される）　　　　　　　</t>
    <rPh sb="2" eb="4">
      <t>ガイトウ</t>
    </rPh>
    <rPh sb="33" eb="35">
      <t>カンキョ</t>
    </rPh>
    <rPh sb="35" eb="37">
      <t>カイゼン</t>
    </rPh>
    <rPh sb="37" eb="38">
      <t>リツ</t>
    </rPh>
    <rPh sb="44" eb="46">
      <t>カンキョ</t>
    </rPh>
    <rPh sb="46" eb="47">
      <t>トウ</t>
    </rPh>
    <rPh sb="48" eb="50">
      <t>カンロ</t>
    </rPh>
    <rPh sb="52" eb="54">
      <t>キョウヨウ</t>
    </rPh>
    <rPh sb="54" eb="57">
      <t>カイシゴ</t>
    </rPh>
    <rPh sb="59" eb="60">
      <t>ネン</t>
    </rPh>
    <rPh sb="60" eb="62">
      <t>イナイ</t>
    </rPh>
    <rPh sb="63" eb="66">
      <t>ヒカクテキ</t>
    </rPh>
    <rPh sb="66" eb="68">
      <t>ネンスウ</t>
    </rPh>
    <rPh sb="69" eb="70">
      <t>アサ</t>
    </rPh>
    <rPh sb="75" eb="77">
      <t>カイゼン</t>
    </rPh>
    <rPh sb="77" eb="78">
      <t>トウ</t>
    </rPh>
    <rPh sb="82" eb="85">
      <t>ショウライテキ</t>
    </rPh>
    <rPh sb="87" eb="89">
      <t>スウネン</t>
    </rPh>
    <rPh sb="89" eb="91">
      <t>ヨテイ</t>
    </rPh>
    <rPh sb="140" eb="142">
      <t>ショリ</t>
    </rPh>
    <rPh sb="142" eb="144">
      <t>シセツ</t>
    </rPh>
    <rPh sb="145" eb="147">
      <t>キキ</t>
    </rPh>
    <rPh sb="153" eb="155">
      <t>イチブ</t>
    </rPh>
    <rPh sb="155" eb="157">
      <t>カイチク</t>
    </rPh>
    <rPh sb="157" eb="159">
      <t>ジキ</t>
    </rPh>
    <rPh sb="169" eb="170">
      <t>ヨウ</t>
    </rPh>
    <rPh sb="174" eb="176">
      <t>リヨウ</t>
    </rPh>
    <rPh sb="176" eb="177">
      <t>リツ</t>
    </rPh>
    <rPh sb="178" eb="179">
      <t>ノゾ</t>
    </rPh>
    <rPh sb="184" eb="186">
      <t>カイチク</t>
    </rPh>
    <rPh sb="186" eb="188">
      <t>コウシン</t>
    </rPh>
    <rPh sb="192" eb="194">
      <t>ハンダン</t>
    </rPh>
    <phoneticPr fontId="4"/>
  </si>
  <si>
    <r>
      <t>　　　　　　　　　　　　　　　　　　　　　　　　　　　　　　　</t>
    </r>
    <r>
      <rPr>
        <b/>
        <sz val="8"/>
        <color theme="1"/>
        <rFont val="ＭＳ ゴシック"/>
        <family val="3"/>
        <charset val="128"/>
      </rPr>
      <t>・収益的収支比率</t>
    </r>
    <r>
      <rPr>
        <sz val="8"/>
        <color theme="1"/>
        <rFont val="ＭＳ ゴシック"/>
        <family val="3"/>
        <charset val="128"/>
      </rPr>
      <t>・・昨年と同様な状況であるが、一般会計からの繰入に依存する割合が多いため改善が必要。（料金改定など検討。）　　　　　　　　　　　　　　　　　　　　　　　　　　　　</t>
    </r>
    <r>
      <rPr>
        <b/>
        <sz val="8"/>
        <color theme="1"/>
        <rFont val="ＭＳ ゴシック"/>
        <family val="3"/>
        <charset val="128"/>
      </rPr>
      <t>・経費回収率</t>
    </r>
    <r>
      <rPr>
        <sz val="8"/>
        <color theme="1"/>
        <rFont val="ＭＳ ゴシック"/>
        <family val="3"/>
        <charset val="128"/>
      </rPr>
      <t>・・使用料で賄える割合が低いため、今後改善が必要。共通な対策として使用料等の改定検討。　　　　　　　　　　　</t>
    </r>
    <r>
      <rPr>
        <b/>
        <sz val="8"/>
        <color theme="1"/>
        <rFont val="ＭＳ ゴシック"/>
        <family val="3"/>
        <charset val="128"/>
      </rPr>
      <t>・汚水処理原</t>
    </r>
    <r>
      <rPr>
        <sz val="8"/>
        <color theme="1"/>
        <rFont val="ＭＳ ゴシック"/>
        <family val="3"/>
        <charset val="128"/>
      </rPr>
      <t>価・・有収水量の向上が望めないので、汚水処理費の削減が望ましいが、必要な運営を行っており非常に難しい環境である。　　　　　　　　　　　　　　　　　　　　　　　　　　　　　</t>
    </r>
    <r>
      <rPr>
        <b/>
        <sz val="8"/>
        <color theme="1"/>
        <rFont val="ＭＳ ゴシック"/>
        <family val="3"/>
        <charset val="128"/>
      </rPr>
      <t>・企業債残高対事業比率</t>
    </r>
    <r>
      <rPr>
        <sz val="8"/>
        <color theme="1"/>
        <rFont val="ＭＳ ゴシック"/>
        <family val="3"/>
        <charset val="128"/>
      </rPr>
      <t>・・今後数年、設備への改築更新がないため減少傾向となる。　　　　　　　　　　　　　　　　　　　　　　</t>
    </r>
    <r>
      <rPr>
        <b/>
        <sz val="8"/>
        <color theme="1"/>
        <rFont val="ＭＳ ゴシック"/>
        <family val="3"/>
        <charset val="128"/>
      </rPr>
      <t>2老朽化の状況対応について　　</t>
    </r>
    <r>
      <rPr>
        <sz val="8"/>
        <color theme="1"/>
        <rFont val="ＭＳ ゴシック"/>
        <family val="3"/>
        <charset val="128"/>
      </rPr>
      <t>　　　　　　　　　　　　　　　　　　　　今後、機器等の改築更新（処理施設）を検討。（今後の利用状態を考慮し、計画の必要性が判断される。規模縮小等検討）　　　　　　　　　　　　　　　　　　　</t>
    </r>
    <rPh sb="32" eb="35">
      <t>シュウエキテキ</t>
    </rPh>
    <rPh sb="35" eb="37">
      <t>シュウシ</t>
    </rPh>
    <rPh sb="37" eb="39">
      <t>ヒリツ</t>
    </rPh>
    <rPh sb="41" eb="43">
      <t>サクネン</t>
    </rPh>
    <rPh sb="44" eb="46">
      <t>ドウヨウ</t>
    </rPh>
    <rPh sb="47" eb="49">
      <t>ジョウキョウ</t>
    </rPh>
    <rPh sb="54" eb="56">
      <t>イッパン</t>
    </rPh>
    <rPh sb="56" eb="58">
      <t>カイケイ</t>
    </rPh>
    <rPh sb="61" eb="62">
      <t>ク</t>
    </rPh>
    <rPh sb="62" eb="63">
      <t>イ</t>
    </rPh>
    <rPh sb="64" eb="66">
      <t>イゾン</t>
    </rPh>
    <rPh sb="68" eb="70">
      <t>ワリアイ</t>
    </rPh>
    <rPh sb="71" eb="72">
      <t>オオ</t>
    </rPh>
    <rPh sb="75" eb="77">
      <t>カイゼン</t>
    </rPh>
    <rPh sb="84" eb="86">
      <t>カイテイ</t>
    </rPh>
    <rPh sb="88" eb="90">
      <t>ケントウ</t>
    </rPh>
    <rPh sb="121" eb="123">
      <t>ケイヒ</t>
    </rPh>
    <rPh sb="123" eb="125">
      <t>カイシュウ</t>
    </rPh>
    <rPh sb="125" eb="126">
      <t>リツ</t>
    </rPh>
    <rPh sb="128" eb="131">
      <t>シヨウリョウ</t>
    </rPh>
    <rPh sb="132" eb="133">
      <t>マカナ</t>
    </rPh>
    <rPh sb="135" eb="137">
      <t>ワリアイ</t>
    </rPh>
    <rPh sb="138" eb="139">
      <t>ヒク</t>
    </rPh>
    <rPh sb="143" eb="145">
      <t>コンゴ</t>
    </rPh>
    <rPh sb="145" eb="147">
      <t>カイゼン</t>
    </rPh>
    <rPh sb="148" eb="150">
      <t>ヒツヨウ</t>
    </rPh>
    <rPh sb="151" eb="153">
      <t>キョウツウ</t>
    </rPh>
    <rPh sb="154" eb="156">
      <t>タイサク</t>
    </rPh>
    <rPh sb="159" eb="162">
      <t>シヨウリョウ</t>
    </rPh>
    <rPh sb="162" eb="163">
      <t>トウ</t>
    </rPh>
    <rPh sb="164" eb="166">
      <t>カイテイ</t>
    </rPh>
    <rPh sb="166" eb="168">
      <t>ケントウ</t>
    </rPh>
    <rPh sb="181" eb="183">
      <t>オスイ</t>
    </rPh>
    <rPh sb="183" eb="185">
      <t>ショリ</t>
    </rPh>
    <rPh sb="185" eb="187">
      <t>ゲンカ</t>
    </rPh>
    <rPh sb="189" eb="191">
      <t>ユウシュウ</t>
    </rPh>
    <rPh sb="191" eb="193">
      <t>スイリョウ</t>
    </rPh>
    <rPh sb="194" eb="196">
      <t>コウジョウ</t>
    </rPh>
    <rPh sb="197" eb="198">
      <t>ノゾ</t>
    </rPh>
    <rPh sb="204" eb="206">
      <t>オスイ</t>
    </rPh>
    <rPh sb="206" eb="208">
      <t>ショリ</t>
    </rPh>
    <rPh sb="208" eb="209">
      <t>ヒ</t>
    </rPh>
    <rPh sb="210" eb="212">
      <t>サクゲン</t>
    </rPh>
    <rPh sb="213" eb="214">
      <t>ノゾ</t>
    </rPh>
    <rPh sb="219" eb="221">
      <t>ヒツヨウ</t>
    </rPh>
    <rPh sb="222" eb="224">
      <t>ウンエイ</t>
    </rPh>
    <rPh sb="225" eb="226">
      <t>オコナ</t>
    </rPh>
    <rPh sb="230" eb="232">
      <t>ヒジョウ</t>
    </rPh>
    <rPh sb="233" eb="234">
      <t>ムズカ</t>
    </rPh>
    <rPh sb="236" eb="238">
      <t>カンキョウ</t>
    </rPh>
    <rPh sb="272" eb="274">
      <t>キギョウ</t>
    </rPh>
    <rPh sb="274" eb="275">
      <t>サイ</t>
    </rPh>
    <rPh sb="275" eb="277">
      <t>ザンダカ</t>
    </rPh>
    <rPh sb="277" eb="278">
      <t>タイ</t>
    </rPh>
    <rPh sb="278" eb="280">
      <t>ジギョウ</t>
    </rPh>
    <rPh sb="280" eb="282">
      <t>ヒリツ</t>
    </rPh>
    <rPh sb="284" eb="286">
      <t>コンゴ</t>
    </rPh>
    <rPh sb="286" eb="288">
      <t>スウネン</t>
    </rPh>
    <rPh sb="289" eb="291">
      <t>セツビ</t>
    </rPh>
    <rPh sb="293" eb="295">
      <t>カイチク</t>
    </rPh>
    <rPh sb="295" eb="297">
      <t>コウシン</t>
    </rPh>
    <rPh sb="302" eb="304">
      <t>ゲンショウ</t>
    </rPh>
    <rPh sb="304" eb="306">
      <t>ケイコウ</t>
    </rPh>
    <rPh sb="334" eb="337">
      <t>ロウキュウカ</t>
    </rPh>
    <rPh sb="338" eb="340">
      <t>ジョウキョウ</t>
    </rPh>
    <rPh sb="340" eb="342">
      <t>タイオウ</t>
    </rPh>
    <rPh sb="368" eb="370">
      <t>コンゴ</t>
    </rPh>
    <rPh sb="371" eb="373">
      <t>キキ</t>
    </rPh>
    <rPh sb="373" eb="374">
      <t>トウ</t>
    </rPh>
    <rPh sb="375" eb="377">
      <t>カイチク</t>
    </rPh>
    <rPh sb="377" eb="379">
      <t>コウシン</t>
    </rPh>
    <rPh sb="386" eb="388">
      <t>ケントウ</t>
    </rPh>
    <rPh sb="389" eb="391">
      <t>コンゴ</t>
    </rPh>
    <rPh sb="392" eb="394">
      <t>リヨウ</t>
    </rPh>
    <rPh sb="394" eb="396">
      <t>ジョウタイ</t>
    </rPh>
    <rPh sb="397" eb="399">
      <t>コウリョ</t>
    </rPh>
    <rPh sb="414" eb="416">
      <t>キボ</t>
    </rPh>
    <rPh sb="416" eb="418">
      <t>シュクショウ</t>
    </rPh>
    <rPh sb="418" eb="419">
      <t>トウ</t>
    </rPh>
    <rPh sb="419" eb="42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</si>
</sst>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E3-41B9-891E-C5AA4A793B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BFE3-41B9-891E-C5AA4A793B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20.34</c:v>
                </c:pt>
                <c:pt idx="1">
                  <c:v>26.53</c:v>
                </c:pt>
                <c:pt idx="2">
                  <c:v>24.49</c:v>
                </c:pt>
                <c:pt idx="3">
                  <c:v>24.49</c:v>
                </c:pt>
                <c:pt idx="4">
                  <c:v>24.49</c:v>
                </c:pt>
              </c:numCache>
            </c:numRef>
          </c:val>
          <c:extLst>
            <c:ext xmlns:c16="http://schemas.microsoft.com/office/drawing/2014/chart" uri="{C3380CC4-5D6E-409C-BE32-E72D297353CC}">
              <c16:uniqueId val="{00000000-6EA7-4F65-B27B-B7D8AEF9E1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6EA7-4F65-B27B-B7D8AEF9E1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92.98</c:v>
                </c:pt>
                <c:pt idx="1">
                  <c:v>88.52</c:v>
                </c:pt>
                <c:pt idx="2">
                  <c:v>87.04</c:v>
                </c:pt>
                <c:pt idx="3">
                  <c:v>100</c:v>
                </c:pt>
                <c:pt idx="4">
                  <c:v>100</c:v>
                </c:pt>
              </c:numCache>
            </c:numRef>
          </c:val>
          <c:extLst>
            <c:ext xmlns:c16="http://schemas.microsoft.com/office/drawing/2014/chart" uri="{C3380CC4-5D6E-409C-BE32-E72D297353CC}">
              <c16:uniqueId val="{00000000-0128-404D-A71E-D07872C60E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0128-404D-A71E-D07872C60E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88.14</c:v>
                </c:pt>
                <c:pt idx="1">
                  <c:v>91.52</c:v>
                </c:pt>
                <c:pt idx="2">
                  <c:v>87.2</c:v>
                </c:pt>
                <c:pt idx="3">
                  <c:v>99.7</c:v>
                </c:pt>
                <c:pt idx="4">
                  <c:v>100.15</c:v>
                </c:pt>
              </c:numCache>
            </c:numRef>
          </c:val>
          <c:extLst>
            <c:ext xmlns:c16="http://schemas.microsoft.com/office/drawing/2014/chart" uri="{C3380CC4-5D6E-409C-BE32-E72D297353CC}">
              <c16:uniqueId val="{00000000-F1D3-498A-831E-35687358E69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3-498A-831E-35687358E69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B9-44ED-8247-37182759C7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B9-44ED-8247-37182759C7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E2-4BD7-B8E8-CB49A78B02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2-4BD7-B8E8-CB49A78B02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8-454B-A9EF-1A862AEEDA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8-454B-A9EF-1A862AEEDA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1B-4000-8DA4-CC0C19B67B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1B-4000-8DA4-CC0C19B67B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1093.18</c:v>
                </c:pt>
                <c:pt idx="1">
                  <c:v>1286.4000000000001</c:v>
                </c:pt>
                <c:pt idx="2">
                  <c:v>1149.44</c:v>
                </c:pt>
                <c:pt idx="3">
                  <c:v>1112.71</c:v>
                </c:pt>
                <c:pt idx="4">
                  <c:v>1075.3</c:v>
                </c:pt>
              </c:numCache>
            </c:numRef>
          </c:val>
          <c:extLst>
            <c:ext xmlns:c16="http://schemas.microsoft.com/office/drawing/2014/chart" uri="{C3380CC4-5D6E-409C-BE32-E72D297353CC}">
              <c16:uniqueId val="{00000000-5390-44A9-92E6-CF3219ADC8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5390-44A9-92E6-CF3219ADC8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16.82</c:v>
                </c:pt>
                <c:pt idx="1">
                  <c:v>18.010000000000002</c:v>
                </c:pt>
                <c:pt idx="2">
                  <c:v>23.26</c:v>
                </c:pt>
                <c:pt idx="3">
                  <c:v>29.19</c:v>
                </c:pt>
                <c:pt idx="4">
                  <c:v>28.33</c:v>
                </c:pt>
              </c:numCache>
            </c:numRef>
          </c:val>
          <c:extLst>
            <c:ext xmlns:c16="http://schemas.microsoft.com/office/drawing/2014/chart" uri="{C3380CC4-5D6E-409C-BE32-E72D297353CC}">
              <c16:uniqueId val="{00000000-37F1-452F-8D60-C49CE035E4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37F1-452F-8D60-C49CE035E4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916.84</c:v>
                </c:pt>
                <c:pt idx="1">
                  <c:v>931.98</c:v>
                </c:pt>
                <c:pt idx="2">
                  <c:v>721.87</c:v>
                </c:pt>
                <c:pt idx="3">
                  <c:v>586.1</c:v>
                </c:pt>
                <c:pt idx="4">
                  <c:v>603.95000000000005</c:v>
                </c:pt>
              </c:numCache>
            </c:numRef>
          </c:val>
          <c:extLst>
            <c:ext xmlns:c16="http://schemas.microsoft.com/office/drawing/2014/chart" uri="{C3380CC4-5D6E-409C-BE32-E72D297353CC}">
              <c16:uniqueId val="{00000000-163D-4794-A1FA-0FEE1F3BED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163D-4794-A1FA-0FEE1F3BED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49" zoomScaleNormal="100" workbookViewId="0">
      <selection activeCell="CA82" sqref="CA82"/>
    </sheetView>
  </sheetViews>
  <sheetFormatPr defaultColWidth="2.625" defaultRowHeight="13.5" x14ac:dyDescent="0.15"/>
  <cols>
    <col min="1" max="1" width="2.625" customWidth="1"/>
    <col min="2" max="62" width="3.75" customWidth="1"/>
    <col min="64" max="77" width="3.125" customWidth="1"/>
    <col min="78" max="78" width="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座間味村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F3</v>
      </c>
      <c r="X8" s="77"/>
      <c r="Y8" s="77"/>
      <c r="Z8" s="77"/>
      <c r="AA8" s="77"/>
      <c r="AB8" s="77"/>
      <c r="AC8" s="77"/>
      <c r="AD8" s="78" t="str">
        <f>データ!$M$6</f>
        <v>非設置</v>
      </c>
      <c r="AE8" s="78"/>
      <c r="AF8" s="78"/>
      <c r="AG8" s="78"/>
      <c r="AH8" s="78"/>
      <c r="AI8" s="78"/>
      <c r="AJ8" s="78"/>
      <c r="AK8" s="3"/>
      <c r="AL8" s="74">
        <f>データ!S6</f>
        <v>942</v>
      </c>
      <c r="AM8" s="74"/>
      <c r="AN8" s="74"/>
      <c r="AO8" s="74"/>
      <c r="AP8" s="74"/>
      <c r="AQ8" s="74"/>
      <c r="AR8" s="74"/>
      <c r="AS8" s="74"/>
      <c r="AT8" s="73">
        <f>データ!T6</f>
        <v>16.739999999999998</v>
      </c>
      <c r="AU8" s="73"/>
      <c r="AV8" s="73"/>
      <c r="AW8" s="73"/>
      <c r="AX8" s="73"/>
      <c r="AY8" s="73"/>
      <c r="AZ8" s="73"/>
      <c r="BA8" s="73"/>
      <c r="BB8" s="73">
        <f>データ!U6</f>
        <v>56.27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5.26</v>
      </c>
      <c r="Q10" s="73"/>
      <c r="R10" s="73"/>
      <c r="S10" s="73"/>
      <c r="T10" s="73"/>
      <c r="U10" s="73"/>
      <c r="V10" s="73"/>
      <c r="W10" s="73">
        <f>データ!Q6</f>
        <v>102.28</v>
      </c>
      <c r="X10" s="73"/>
      <c r="Y10" s="73"/>
      <c r="Z10" s="73"/>
      <c r="AA10" s="73"/>
      <c r="AB10" s="73"/>
      <c r="AC10" s="73"/>
      <c r="AD10" s="74">
        <f>データ!R6</f>
        <v>2634</v>
      </c>
      <c r="AE10" s="74"/>
      <c r="AF10" s="74"/>
      <c r="AG10" s="74"/>
      <c r="AH10" s="74"/>
      <c r="AI10" s="74"/>
      <c r="AJ10" s="74"/>
      <c r="AK10" s="2"/>
      <c r="AL10" s="74">
        <f>データ!V6</f>
        <v>47</v>
      </c>
      <c r="AM10" s="74"/>
      <c r="AN10" s="74"/>
      <c r="AO10" s="74"/>
      <c r="AP10" s="74"/>
      <c r="AQ10" s="74"/>
      <c r="AR10" s="74"/>
      <c r="AS10" s="74"/>
      <c r="AT10" s="73">
        <f>データ!W6</f>
        <v>7.0000000000000007E-2</v>
      </c>
      <c r="AU10" s="73"/>
      <c r="AV10" s="73"/>
      <c r="AW10" s="73"/>
      <c r="AX10" s="73"/>
      <c r="AY10" s="73"/>
      <c r="AZ10" s="73"/>
      <c r="BA10" s="73"/>
      <c r="BB10" s="73">
        <f>データ!X6</f>
        <v>671.43</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6"/>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6"/>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QRh5Wt0UYAaNMWYNg9z9APMe96zkfUnmptCOsisdDo7ozmgE3EwHUWwqIsCX3m7M7Cz+ncc547Cw8glaV4/xQw==" saltValue="ftlRvDWdvnR8ts5J5aZ1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473545</v>
      </c>
      <c r="D6" s="33">
        <f t="shared" si="3"/>
        <v>47</v>
      </c>
      <c r="E6" s="33">
        <f t="shared" si="3"/>
        <v>17</v>
      </c>
      <c r="F6" s="33">
        <f t="shared" si="3"/>
        <v>5</v>
      </c>
      <c r="G6" s="33">
        <f t="shared" si="3"/>
        <v>0</v>
      </c>
      <c r="H6" s="33" t="str">
        <f t="shared" si="3"/>
        <v>沖縄県　座間味村</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5.26</v>
      </c>
      <c r="Q6" s="34">
        <f t="shared" si="3"/>
        <v>102.28</v>
      </c>
      <c r="R6" s="34">
        <f t="shared" si="3"/>
        <v>2634</v>
      </c>
      <c r="S6" s="34">
        <f t="shared" si="3"/>
        <v>942</v>
      </c>
      <c r="T6" s="34">
        <f t="shared" si="3"/>
        <v>16.739999999999998</v>
      </c>
      <c r="U6" s="34">
        <f t="shared" si="3"/>
        <v>56.27</v>
      </c>
      <c r="V6" s="34">
        <f t="shared" si="3"/>
        <v>47</v>
      </c>
      <c r="W6" s="34">
        <f t="shared" si="3"/>
        <v>7.0000000000000007E-2</v>
      </c>
      <c r="X6" s="34">
        <f t="shared" si="3"/>
        <v>671.43</v>
      </c>
      <c r="Y6" s="35">
        <f>IF(Y7="",NA(),Y7)</f>
        <v>88.14</v>
      </c>
      <c r="Z6" s="35">
        <f t="shared" ref="Z6:AH6" si="4">IF(Z7="",NA(),Z7)</f>
        <v>91.52</v>
      </c>
      <c r="AA6" s="35">
        <f t="shared" si="4"/>
        <v>87.2</v>
      </c>
      <c r="AB6" s="35">
        <f t="shared" si="4"/>
        <v>99.7</v>
      </c>
      <c r="AC6" s="35">
        <f t="shared" si="4"/>
        <v>100.15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1093.18</v>
      </c>
      <c r="BG6" s="35">
        <f t="shared" ref="BG6:BO6" si="7">IF(BG7="",NA(),BG7)</f>
        <v>1286.4000000000001</v>
      </c>
      <c r="BH6" s="35">
        <f t="shared" si="7"/>
        <v>1149.44</v>
      </c>
      <c r="BI6" s="35">
        <f t="shared" si="7"/>
        <v>1112.71</v>
      </c>
      <c r="BJ6" s="35">
        <f t="shared" si="7"/>
        <v>1075.3</v>
      </c>
      <c r="BK6" s="35">
        <f t="shared" si="7"/>
        <v>1161.05</v>
      </c>
      <c r="BL6" s="35">
        <f t="shared" si="7"/>
        <v>979.89</v>
      </c>
      <c r="BM6" s="35">
        <f t="shared" si="7"/>
        <v>1051.43</v>
      </c>
      <c r="BN6" s="35">
        <f t="shared" si="7"/>
        <v>982.29</v>
      </c>
      <c r="BO6" s="35">
        <f t="shared" si="7"/>
        <v>713.28</v>
      </c>
      <c r="BP6" s="34" t="str">
        <f>IF(BP7="","",IF(BP7="-","【-】","【"&amp;SUBSTITUTE(TEXT(BP7,"#,##0.00"),"-","△")&amp;"】"))</f>
        <v>【747.76】</v>
      </c>
      <c r="BQ6" s="35">
        <f>IF(BQ7="",NA(),BQ7)</f>
        <v>16.82</v>
      </c>
      <c r="BR6" s="35">
        <f t="shared" ref="BR6:BZ6" si="8">IF(BR7="",NA(),BR7)</f>
        <v>18.010000000000002</v>
      </c>
      <c r="BS6" s="35">
        <f t="shared" si="8"/>
        <v>23.26</v>
      </c>
      <c r="BT6" s="35">
        <f t="shared" si="8"/>
        <v>29.19</v>
      </c>
      <c r="BU6" s="35">
        <f t="shared" si="8"/>
        <v>28.33</v>
      </c>
      <c r="BV6" s="35">
        <f t="shared" si="8"/>
        <v>41.08</v>
      </c>
      <c r="BW6" s="35">
        <f t="shared" si="8"/>
        <v>41.34</v>
      </c>
      <c r="BX6" s="35">
        <f t="shared" si="8"/>
        <v>40.06</v>
      </c>
      <c r="BY6" s="35">
        <f t="shared" si="8"/>
        <v>41.25</v>
      </c>
      <c r="BZ6" s="35">
        <f t="shared" si="8"/>
        <v>40.75</v>
      </c>
      <c r="CA6" s="34" t="str">
        <f>IF(CA7="","",IF(CA7="-","【-】","【"&amp;SUBSTITUTE(TEXT(CA7,"#,##0.00"),"-","△")&amp;"】"))</f>
        <v>【59.51】</v>
      </c>
      <c r="CB6" s="35">
        <f>IF(CB7="",NA(),CB7)</f>
        <v>916.84</v>
      </c>
      <c r="CC6" s="35">
        <f t="shared" ref="CC6:CK6" si="9">IF(CC7="",NA(),CC7)</f>
        <v>931.98</v>
      </c>
      <c r="CD6" s="35">
        <f t="shared" si="9"/>
        <v>721.87</v>
      </c>
      <c r="CE6" s="35">
        <f t="shared" si="9"/>
        <v>586.1</v>
      </c>
      <c r="CF6" s="35">
        <f t="shared" si="9"/>
        <v>603.95000000000005</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20.34</v>
      </c>
      <c r="CN6" s="35">
        <f t="shared" ref="CN6:CV6" si="10">IF(CN7="",NA(),CN7)</f>
        <v>26.53</v>
      </c>
      <c r="CO6" s="35">
        <f t="shared" si="10"/>
        <v>24.49</v>
      </c>
      <c r="CP6" s="35">
        <f t="shared" si="10"/>
        <v>24.49</v>
      </c>
      <c r="CQ6" s="35">
        <f t="shared" si="10"/>
        <v>24.49</v>
      </c>
      <c r="CR6" s="35">
        <f t="shared" si="10"/>
        <v>44.69</v>
      </c>
      <c r="CS6" s="35">
        <f t="shared" si="10"/>
        <v>44.69</v>
      </c>
      <c r="CT6" s="35">
        <f t="shared" si="10"/>
        <v>42.84</v>
      </c>
      <c r="CU6" s="35">
        <f t="shared" si="10"/>
        <v>40.93</v>
      </c>
      <c r="CV6" s="35">
        <f t="shared" si="10"/>
        <v>43.38</v>
      </c>
      <c r="CW6" s="34" t="str">
        <f>IF(CW7="","",IF(CW7="-","【-】","【"&amp;SUBSTITUTE(TEXT(CW7,"#,##0.00"),"-","△")&amp;"】"))</f>
        <v>【52.23】</v>
      </c>
      <c r="CX6" s="35">
        <f>IF(CX7="",NA(),CX7)</f>
        <v>92.98</v>
      </c>
      <c r="CY6" s="35">
        <f t="shared" ref="CY6:DG6" si="11">IF(CY7="",NA(),CY7)</f>
        <v>88.52</v>
      </c>
      <c r="CZ6" s="35">
        <f t="shared" si="11"/>
        <v>87.04</v>
      </c>
      <c r="DA6" s="35">
        <f t="shared" si="11"/>
        <v>100</v>
      </c>
      <c r="DB6" s="35">
        <f t="shared" si="11"/>
        <v>100</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473545</v>
      </c>
      <c r="D7" s="37">
        <v>47</v>
      </c>
      <c r="E7" s="37">
        <v>17</v>
      </c>
      <c r="F7" s="37">
        <v>5</v>
      </c>
      <c r="G7" s="37">
        <v>0</v>
      </c>
      <c r="H7" s="37" t="s">
        <v>98</v>
      </c>
      <c r="I7" s="37" t="s">
        <v>99</v>
      </c>
      <c r="J7" s="37" t="s">
        <v>100</v>
      </c>
      <c r="K7" s="37" t="s">
        <v>101</v>
      </c>
      <c r="L7" s="37" t="s">
        <v>102</v>
      </c>
      <c r="M7" s="37" t="s">
        <v>103</v>
      </c>
      <c r="N7" s="38" t="s">
        <v>104</v>
      </c>
      <c r="O7" s="38" t="s">
        <v>105</v>
      </c>
      <c r="P7" s="38">
        <v>5.26</v>
      </c>
      <c r="Q7" s="38">
        <v>102.28</v>
      </c>
      <c r="R7" s="38">
        <v>2634</v>
      </c>
      <c r="S7" s="38">
        <v>942</v>
      </c>
      <c r="T7" s="38">
        <v>16.739999999999998</v>
      </c>
      <c r="U7" s="38">
        <v>56.27</v>
      </c>
      <c r="V7" s="38">
        <v>47</v>
      </c>
      <c r="W7" s="38">
        <v>7.0000000000000007E-2</v>
      </c>
      <c r="X7" s="38">
        <v>671.43</v>
      </c>
      <c r="Y7" s="38">
        <v>88.14</v>
      </c>
      <c r="Z7" s="38">
        <v>91.52</v>
      </c>
      <c r="AA7" s="38">
        <v>87.2</v>
      </c>
      <c r="AB7" s="38">
        <v>99.7</v>
      </c>
      <c r="AC7" s="38">
        <v>100.15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1093.18</v>
      </c>
      <c r="BG7" s="38">
        <v>1286.4000000000001</v>
      </c>
      <c r="BH7" s="38">
        <v>1149.44</v>
      </c>
      <c r="BI7" s="38">
        <v>1112.71</v>
      </c>
      <c r="BJ7" s="38">
        <v>1075.3</v>
      </c>
      <c r="BK7" s="38">
        <v>1161.05</v>
      </c>
      <c r="BL7" s="38">
        <v>979.89</v>
      </c>
      <c r="BM7" s="38">
        <v>1051.43</v>
      </c>
      <c r="BN7" s="38">
        <v>982.29</v>
      </c>
      <c r="BO7" s="38">
        <v>713.28</v>
      </c>
      <c r="BP7" s="38">
        <v>747.76</v>
      </c>
      <c r="BQ7" s="38">
        <v>16.82</v>
      </c>
      <c r="BR7" s="38">
        <v>18.010000000000002</v>
      </c>
      <c r="BS7" s="38">
        <v>23.26</v>
      </c>
      <c r="BT7" s="38">
        <v>29.19</v>
      </c>
      <c r="BU7" s="38">
        <v>28.33</v>
      </c>
      <c r="BV7" s="38">
        <v>41.08</v>
      </c>
      <c r="BW7" s="38">
        <v>41.34</v>
      </c>
      <c r="BX7" s="38">
        <v>40.06</v>
      </c>
      <c r="BY7" s="38">
        <v>41.25</v>
      </c>
      <c r="BZ7" s="38">
        <v>40.75</v>
      </c>
      <c r="CA7" s="38">
        <v>59.51</v>
      </c>
      <c r="CB7" s="38">
        <v>916.84</v>
      </c>
      <c r="CC7" s="38">
        <v>931.98</v>
      </c>
      <c r="CD7" s="38">
        <v>721.87</v>
      </c>
      <c r="CE7" s="38">
        <v>586.1</v>
      </c>
      <c r="CF7" s="38">
        <v>603.95000000000005</v>
      </c>
      <c r="CG7" s="38">
        <v>378.08</v>
      </c>
      <c r="CH7" s="38">
        <v>357.49</v>
      </c>
      <c r="CI7" s="38">
        <v>355.22</v>
      </c>
      <c r="CJ7" s="38">
        <v>334.48</v>
      </c>
      <c r="CK7" s="38">
        <v>311.70999999999998</v>
      </c>
      <c r="CL7" s="38">
        <v>261.45999999999998</v>
      </c>
      <c r="CM7" s="38">
        <v>20.34</v>
      </c>
      <c r="CN7" s="38">
        <v>26.53</v>
      </c>
      <c r="CO7" s="38">
        <v>24.49</v>
      </c>
      <c r="CP7" s="38">
        <v>24.49</v>
      </c>
      <c r="CQ7" s="38">
        <v>24.49</v>
      </c>
      <c r="CR7" s="38">
        <v>44.69</v>
      </c>
      <c r="CS7" s="38">
        <v>44.69</v>
      </c>
      <c r="CT7" s="38">
        <v>42.84</v>
      </c>
      <c r="CU7" s="38">
        <v>40.93</v>
      </c>
      <c r="CV7" s="38">
        <v>43.38</v>
      </c>
      <c r="CW7" s="38">
        <v>52.23</v>
      </c>
      <c r="CX7" s="38">
        <v>92.98</v>
      </c>
      <c r="CY7" s="38">
        <v>88.52</v>
      </c>
      <c r="CZ7" s="38">
        <v>87.04</v>
      </c>
      <c r="DA7" s="38">
        <v>100</v>
      </c>
      <c r="DB7" s="38">
        <v>100</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zamami</cp:lastModifiedBy>
  <cp:lastPrinted>2020-01-16T04:21:43Z</cp:lastPrinted>
  <dcterms:created xsi:type="dcterms:W3CDTF">2019-12-05T05:24:17Z</dcterms:created>
  <dcterms:modified xsi:type="dcterms:W3CDTF">2020-01-20T04:52:47Z</dcterms:modified>
  <cp:category/>
</cp:coreProperties>
</file>