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oho\Desktop\（未処理）20200114：公営企業に係る経営比較分析表（平成30年度決算）の分析等について\提出データ\"/>
    </mc:Choice>
  </mc:AlternateContent>
  <workbookProtection workbookAlgorithmName="SHA-512" workbookHashValue="Mu2wU5U7eLYhaxvBU1oHfi7Z7eSm4clOfH6fbSaqLugz9q/Fg5PJLP4O+k0doGTb0l1M0hzOVBNrUv7A3LFbOQ==" workbookSaltValue="5mSVGh7KD6AO4MEnE++s1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<sst xmlns="http://schemas.openxmlformats.org/spreadsheetml/2006/main" count="220" uniqueCount="108">
  <si>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</si>
  <si>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</si>
  <si>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</si>
  <si>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</si>
  <si>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</si>
  <si>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</si>
  <si>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</si>
  <si>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</si>
  <si>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</si>
  <si>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</si>
  <si>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</si>
  <si>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</si>
  <si>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</si>
  <si>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</si>
  <si>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</si>
  <si>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</si>
  <si>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</si>
  <si>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</si>
  <si>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</si>
  <si>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</si>
  <si>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</si>
  <si>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</si>
  <si>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</si>
  <si>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</si>
  <si>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</si>
  <si>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</si>
  <si>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</si>
  <si>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</si>
  <si>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</si>
  <si>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</si>
  <si>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</si>
  <si>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</si>
  <si>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</si>
  <si>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</si>
  <si>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</si>
  <si>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</si>
  <si>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</si>
  <si>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</si>
  <si>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</si>
  <si>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</si>
  <si>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</si>
  <si>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</si>
  <si>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</si>
  <si>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</si>
  <si>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</si>
  <si>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</si>
  <si>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</si>
  <si>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</si>
  <si>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</si>
  <si>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</si>
  <si>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</si>
  <si>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</si>
  <si>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</si>
  <si>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</si>
  <si>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</si>
  <si>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</si>
  <si>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</si>
  <si>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</si>
  <si>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</si>
  <si>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</si>
  <si>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</si>
  <si>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</si>
  <si>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</si>
  <si>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</si>
  <si>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</si>
  <si>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</si>
  <si>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</si>
  <si>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</si>
  <si>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</si>
  <si>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</si>
  <si>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</si>
  <si>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</si>
  <si>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</si>
  <si>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</si>
  <si>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</si>
  <si>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</si>
  <si>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</si>
  <si>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</si>
  <si>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</si>
  <si>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</si>
  <si>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</si>
  <si>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</si>
  <si>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</si>
  <si>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</si>
  <si>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</si>
  <si>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</si>
  <si>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</si>
  <si>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</si>
  <si>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</si>
  <si>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</si>
  <si>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</si>
  <si>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</si>
  <si>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</si>
  <si>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中城村</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</si>
  <si>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</si>
  <si>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</si>
  <si>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</si>
  <si>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</si>
  <si>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</si>
  <si>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</si>
  <si>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</si>
  <si>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</si>
  <si>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</si>
  <si>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</si>
  <si>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</si>
  <si>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xml:space="preserve">①各年度の指標は100％以上を維持しており、29年度(以下、前年度という。)と比較しても2.12％の増となり、類似団体及び全国平均値(以下、両平均値という。)を共に超えている。
</t>
    </r>
    <r>
      <rPr>
        <sz val="11"/>
        <rFont val="ＭＳ ゴシック"/>
        <family val="3"/>
        <charset val="128"/>
      </rPr>
      <t>②累積欠損金は0であり、健全な経営状況にあるといえる。今後も、維持する努力が必要である。</t>
    </r>
    <r>
      <rPr>
        <sz val="11"/>
        <color rgb="FFFF0000"/>
        <rFont val="ＭＳ ゴシック"/>
        <family val="3"/>
        <charset val="128"/>
      </rPr>
      <t xml:space="preserve">
</t>
    </r>
    <r>
      <rPr>
        <sz val="11"/>
        <rFont val="ＭＳ ゴシック"/>
        <family val="3"/>
        <charset val="128"/>
      </rPr>
      <t>③指標は100％以上の数値を示しており、前年度と比較しても120.42％改善している。今後も1年以内の短期的な債務に対する支払能力を維持する努力が必要である。</t>
    </r>
    <r>
      <rPr>
        <sz val="11"/>
        <color rgb="FFFF0000"/>
        <rFont val="ＭＳ ゴシック"/>
        <family val="3"/>
        <charset val="128"/>
      </rPr>
      <t xml:space="preserve">
</t>
    </r>
    <r>
      <rPr>
        <sz val="11"/>
        <rFont val="ＭＳ ゴシック"/>
        <family val="3"/>
        <charset val="128"/>
      </rPr>
      <t>④前年度に引き続き、新規の起債発行がないため、当該値は順調に減少しており、財政負担も軽減しているといえる。ただし、今後の新規発行に備え注視しなければならない。</t>
    </r>
    <r>
      <rPr>
        <sz val="11"/>
        <color rgb="FFFF0000"/>
        <rFont val="ＭＳ ゴシック"/>
        <family val="3"/>
        <charset val="128"/>
      </rPr>
      <t xml:space="preserve">
</t>
    </r>
    <r>
      <rPr>
        <sz val="11"/>
        <rFont val="ＭＳ ゴシック"/>
        <family val="3"/>
        <charset val="128"/>
      </rPr>
      <t>⑤各年度の指標が100％以上を維持しており、両平均値を上回っていることからも適切な料金水準であるといえる。</t>
    </r>
    <r>
      <rPr>
        <sz val="11"/>
        <color rgb="FFFF0000"/>
        <rFont val="ＭＳ ゴシック"/>
        <family val="3"/>
        <charset val="128"/>
      </rPr>
      <t xml:space="preserve">
</t>
    </r>
    <r>
      <rPr>
        <sz val="11"/>
        <rFont val="ＭＳ ゴシック"/>
        <family val="3"/>
        <charset val="128"/>
      </rPr>
      <t>⑥各年度の指標は、類似団体平均値を若干超える程度であり、概ね平均的であるといえる。今後も維持する努力が必要である。</t>
    </r>
    <r>
      <rPr>
        <sz val="11"/>
        <color rgb="FFFF0000"/>
        <rFont val="ＭＳ ゴシック"/>
        <family val="3"/>
        <charset val="128"/>
      </rPr>
      <t xml:space="preserve">
</t>
    </r>
    <r>
      <rPr>
        <sz val="11"/>
        <rFont val="ＭＳ ゴシック"/>
        <family val="3"/>
        <charset val="128"/>
      </rPr>
      <t>⑦当事業体は順調に給水人口が増加しているため、指標は増加傾向にある。前年度と比較しても微増となっており、効果的な利用がされているといえる。</t>
    </r>
    <r>
      <rPr>
        <sz val="11"/>
        <color rgb="FFFF0000"/>
        <rFont val="ＭＳ ゴシック"/>
        <family val="3"/>
        <charset val="128"/>
      </rPr>
      <t xml:space="preserve">
</t>
    </r>
    <r>
      <rPr>
        <sz val="11"/>
        <rFont val="ＭＳ ゴシック"/>
        <family val="3"/>
        <charset val="128"/>
      </rPr>
      <t>⑧指標については両平均値を上回っており、良好といえる。今後も漏水調査等を徹底し、有収率の向上に努める必要がある。</t>
    </r>
    <rPh sb="1" eb="4">
      <t>カクネンド</t>
    </rPh>
    <rPh sb="5" eb="7">
      <t>シヒョウ</t>
    </rPh>
    <rPh sb="12" eb="14">
      <t>イジョウ</t>
    </rPh>
    <rPh sb="15" eb="17">
      <t>イジ</t>
    </rPh>
    <rPh sb="24" eb="26">
      <t>ネンド</t>
    </rPh>
    <rPh sb="27" eb="29">
      <t>イカ</t>
    </rPh>
    <rPh sb="30" eb="33">
      <t>ゼンネンド</t>
    </rPh>
    <rPh sb="39" eb="41">
      <t>ヒカク</t>
    </rPh>
    <rPh sb="50" eb="51">
      <t>ゾウ</t>
    </rPh>
    <rPh sb="55" eb="57">
      <t>ルイジ</t>
    </rPh>
    <rPh sb="57" eb="59">
      <t>ダンタイ</t>
    </rPh>
    <rPh sb="59" eb="60">
      <t>オヨ</t>
    </rPh>
    <rPh sb="61" eb="63">
      <t>ゼンコク</t>
    </rPh>
    <rPh sb="63" eb="66">
      <t>ヘイキンチ</t>
    </rPh>
    <rPh sb="67" eb="69">
      <t>イカ</t>
    </rPh>
    <rPh sb="70" eb="71">
      <t>リョウ</t>
    </rPh>
    <rPh sb="71" eb="74">
      <t>ヘイキンチ</t>
    </rPh>
    <rPh sb="80" eb="81">
      <t>トモ</t>
    </rPh>
    <rPh sb="82" eb="83">
      <t>コ</t>
    </rPh>
    <rPh sb="90" eb="92">
      <t>ルイセキ</t>
    </rPh>
    <rPh sb="92" eb="94">
      <t>ケッソン</t>
    </rPh>
    <rPh sb="94" eb="95">
      <t>キン</t>
    </rPh>
    <rPh sb="101" eb="103">
      <t>ケンゼン</t>
    </rPh>
    <rPh sb="104" eb="106">
      <t>ケイエイ</t>
    </rPh>
    <rPh sb="106" eb="108">
      <t>ジョウキョウ</t>
    </rPh>
    <rPh sb="116" eb="118">
      <t>コンゴ</t>
    </rPh>
    <rPh sb="120" eb="122">
      <t>イジ</t>
    </rPh>
    <rPh sb="124" eb="126">
      <t>ドリョク</t>
    </rPh>
    <rPh sb="127" eb="129">
      <t>ヒツヨウ</t>
    </rPh>
    <rPh sb="135" eb="137">
      <t>シヒョウ</t>
    </rPh>
    <rPh sb="142" eb="144">
      <t>イジョウ</t>
    </rPh>
    <rPh sb="145" eb="147">
      <t>スウチ</t>
    </rPh>
    <rPh sb="148" eb="149">
      <t>シメ</t>
    </rPh>
    <rPh sb="154" eb="155">
      <t>ゼン</t>
    </rPh>
    <rPh sb="155" eb="157">
      <t>ネンド</t>
    </rPh>
    <rPh sb="158" eb="160">
      <t>ヒカク</t>
    </rPh>
    <rPh sb="170" eb="172">
      <t>カイゼン</t>
    </rPh>
    <rPh sb="177" eb="179">
      <t>コンゴ</t>
    </rPh>
    <rPh sb="181" eb="182">
      <t>ネン</t>
    </rPh>
    <rPh sb="182" eb="184">
      <t>イナイ</t>
    </rPh>
    <rPh sb="185" eb="188">
      <t>タンキテキ</t>
    </rPh>
    <rPh sb="189" eb="191">
      <t>サイム</t>
    </rPh>
    <rPh sb="192" eb="193">
      <t>タイ</t>
    </rPh>
    <rPh sb="195" eb="197">
      <t>シハラ</t>
    </rPh>
    <rPh sb="197" eb="199">
      <t>ノウリョク</t>
    </rPh>
    <rPh sb="200" eb="202">
      <t>イジ</t>
    </rPh>
    <rPh sb="204" eb="206">
      <t>ドリョク</t>
    </rPh>
    <rPh sb="207" eb="209">
      <t>ヒツヨウ</t>
    </rPh>
    <rPh sb="215" eb="218">
      <t>ゼンネンド</t>
    </rPh>
    <rPh sb="219" eb="220">
      <t>ヒ</t>
    </rPh>
    <rPh sb="221" eb="222">
      <t>ツヅ</t>
    </rPh>
    <rPh sb="224" eb="226">
      <t>シンキ</t>
    </rPh>
    <rPh sb="227" eb="229">
      <t>キサイ</t>
    </rPh>
    <rPh sb="229" eb="231">
      <t>ハッコウ</t>
    </rPh>
    <rPh sb="237" eb="239">
      <t>トウガイ</t>
    </rPh>
    <rPh sb="239" eb="240">
      <t>チ</t>
    </rPh>
    <rPh sb="241" eb="243">
      <t>ジュンチョウ</t>
    </rPh>
    <rPh sb="244" eb="246">
      <t>ゲンショウ</t>
    </rPh>
    <rPh sb="251" eb="253">
      <t>ザイセイ</t>
    </rPh>
    <rPh sb="253" eb="255">
      <t>フタン</t>
    </rPh>
    <rPh sb="256" eb="258">
      <t>ケイゲン</t>
    </rPh>
    <rPh sb="271" eb="273">
      <t>コンゴ</t>
    </rPh>
    <rPh sb="274" eb="276">
      <t>シンキ</t>
    </rPh>
    <rPh sb="276" eb="278">
      <t>ハッコウ</t>
    </rPh>
    <rPh sb="279" eb="280">
      <t>ソナ</t>
    </rPh>
    <rPh sb="281" eb="283">
      <t>チュウシ</t>
    </rPh>
    <rPh sb="295" eb="298">
      <t>カクネンド</t>
    </rPh>
    <rPh sb="299" eb="301">
      <t>シヒョウ</t>
    </rPh>
    <rPh sb="306" eb="308">
      <t>イジョウ</t>
    </rPh>
    <rPh sb="309" eb="311">
      <t>イジ</t>
    </rPh>
    <rPh sb="316" eb="317">
      <t>リョウ</t>
    </rPh>
    <rPh sb="317" eb="320">
      <t>ヘイキンチ</t>
    </rPh>
    <rPh sb="321" eb="323">
      <t>ウワマワ</t>
    </rPh>
    <rPh sb="332" eb="334">
      <t>テキセツ</t>
    </rPh>
    <rPh sb="335" eb="337">
      <t>リョウキン</t>
    </rPh>
    <rPh sb="337" eb="339">
      <t>スイジュン</t>
    </rPh>
    <rPh sb="349" eb="352">
      <t>カクネンド</t>
    </rPh>
    <rPh sb="353" eb="355">
      <t>シヒョウ</t>
    </rPh>
    <rPh sb="357" eb="359">
      <t>ルイジ</t>
    </rPh>
    <rPh sb="359" eb="361">
      <t>ダンタイ</t>
    </rPh>
    <rPh sb="361" eb="364">
      <t>ヘイキンチ</t>
    </rPh>
    <rPh sb="365" eb="367">
      <t>ジャッカン</t>
    </rPh>
    <rPh sb="367" eb="368">
      <t>コ</t>
    </rPh>
    <rPh sb="370" eb="372">
      <t>テイド</t>
    </rPh>
    <rPh sb="376" eb="377">
      <t>オオム</t>
    </rPh>
    <rPh sb="378" eb="381">
      <t>ヘイキンテキ</t>
    </rPh>
    <rPh sb="389" eb="391">
      <t>コンゴ</t>
    </rPh>
    <rPh sb="392" eb="394">
      <t>イジ</t>
    </rPh>
    <rPh sb="396" eb="398">
      <t>ドリョク</t>
    </rPh>
    <rPh sb="399" eb="401">
      <t>ヒツヨウ</t>
    </rPh>
    <rPh sb="440" eb="443">
      <t>ゼンネンド</t>
    </rPh>
    <rPh sb="444" eb="446">
      <t>ヒカク</t>
    </rPh>
    <rPh sb="449" eb="451">
      <t>ビゾウ</t>
    </rPh>
    <rPh sb="477" eb="479">
      <t>シヒョウ</t>
    </rPh>
    <rPh sb="484" eb="485">
      <t>リョウ</t>
    </rPh>
    <rPh sb="485" eb="488">
      <t>ヘイキンチ</t>
    </rPh>
    <rPh sb="489" eb="491">
      <t>ウワマワ</t>
    </rPh>
    <rPh sb="496" eb="498">
      <t>リョウコウ</t>
    </rPh>
    <rPh sb="503" eb="505">
      <t>コンゴ</t>
    </rPh>
    <rPh sb="506" eb="508">
      <t>ロウスイ</t>
    </rPh>
    <rPh sb="508" eb="510">
      <t>チョウサ</t>
    </rPh>
    <rPh sb="510" eb="511">
      <t>トウ</t>
    </rPh>
    <rPh sb="512" eb="514">
      <t>テッテイ</t>
    </rPh>
    <rPh sb="516" eb="519">
      <t>ユウシュウリツ</t>
    </rPh>
    <rPh sb="520" eb="522">
      <t>コウジョウ</t>
    </rPh>
    <rPh sb="523" eb="524">
      <t>ツト</t>
    </rPh>
    <rPh sb="526" eb="528">
      <t>ヒツヨウ</t>
    </rPh>
    <phoneticPr fontId="4"/>
  </si>
  <si>
    <t>①指標は増加傾向にあり、法定耐用年数に近い資産が増加してきているといえる。数値は概ね平均的であるが、将来の更新に備え、財源の確保や投資計画の検討が必要である。
②法定耐用年数を超える管路はない状況であるが、増加傾向にあるため、更新財源の確保や投資計画等の検討が必要である。
③指標については、前年度と比較しても0.21％改善し、両平均値も共に上回っている状況である。今後も更新率の向上に努めていく必要がある。</t>
    <rPh sb="1" eb="3">
      <t>シヒョウ</t>
    </rPh>
    <rPh sb="4" eb="6">
      <t>ゾウカ</t>
    </rPh>
    <rPh sb="6" eb="8">
      <t>ケイコウ</t>
    </rPh>
    <rPh sb="12" eb="14">
      <t>ホウテイ</t>
    </rPh>
    <rPh sb="14" eb="16">
      <t>タイヨウ</t>
    </rPh>
    <rPh sb="16" eb="18">
      <t>ネンスウ</t>
    </rPh>
    <rPh sb="19" eb="20">
      <t>チカ</t>
    </rPh>
    <rPh sb="21" eb="23">
      <t>シサン</t>
    </rPh>
    <rPh sb="24" eb="26">
      <t>ゾウカ</t>
    </rPh>
    <rPh sb="37" eb="39">
      <t>スウチ</t>
    </rPh>
    <rPh sb="40" eb="41">
      <t>オオム</t>
    </rPh>
    <rPh sb="42" eb="44">
      <t>ヘイキン</t>
    </rPh>
    <rPh sb="44" eb="45">
      <t>テキ</t>
    </rPh>
    <rPh sb="50" eb="52">
      <t>ショウライ</t>
    </rPh>
    <rPh sb="53" eb="55">
      <t>コウシン</t>
    </rPh>
    <rPh sb="56" eb="57">
      <t>ソナ</t>
    </rPh>
    <rPh sb="59" eb="61">
      <t>ザイゲン</t>
    </rPh>
    <rPh sb="62" eb="64">
      <t>カクホ</t>
    </rPh>
    <rPh sb="65" eb="67">
      <t>トウシ</t>
    </rPh>
    <rPh sb="67" eb="69">
      <t>ケイカク</t>
    </rPh>
    <rPh sb="70" eb="72">
      <t>ケントウ</t>
    </rPh>
    <rPh sb="73" eb="75">
      <t>ヒツヨウ</t>
    </rPh>
    <rPh sb="81" eb="83">
      <t>ホウテイ</t>
    </rPh>
    <rPh sb="83" eb="85">
      <t>タイヨウ</t>
    </rPh>
    <rPh sb="85" eb="87">
      <t>ネンスウ</t>
    </rPh>
    <rPh sb="88" eb="89">
      <t>コ</t>
    </rPh>
    <rPh sb="91" eb="93">
      <t>カンロ</t>
    </rPh>
    <rPh sb="96" eb="98">
      <t>ジョウキョウ</t>
    </rPh>
    <rPh sb="103" eb="105">
      <t>ゾウカ</t>
    </rPh>
    <rPh sb="105" eb="107">
      <t>ケイコウ</t>
    </rPh>
    <rPh sb="113" eb="115">
      <t>コウシン</t>
    </rPh>
    <rPh sb="115" eb="117">
      <t>ザイゲン</t>
    </rPh>
    <rPh sb="118" eb="120">
      <t>カクホ</t>
    </rPh>
    <rPh sb="121" eb="123">
      <t>トウシ</t>
    </rPh>
    <rPh sb="123" eb="125">
      <t>ケイカク</t>
    </rPh>
    <rPh sb="125" eb="126">
      <t>トウ</t>
    </rPh>
    <rPh sb="127" eb="129">
      <t>ケントウ</t>
    </rPh>
    <rPh sb="130" eb="132">
      <t>ヒツヨウ</t>
    </rPh>
    <rPh sb="138" eb="140">
      <t>シヒョウ</t>
    </rPh>
    <rPh sb="146" eb="149">
      <t>ゼンネンド</t>
    </rPh>
    <rPh sb="150" eb="152">
      <t>ヒカク</t>
    </rPh>
    <rPh sb="160" eb="162">
      <t>カイゼン</t>
    </rPh>
    <rPh sb="164" eb="165">
      <t>リョウ</t>
    </rPh>
    <rPh sb="165" eb="167">
      <t>ヘイキン</t>
    </rPh>
    <rPh sb="167" eb="168">
      <t>チ</t>
    </rPh>
    <rPh sb="169" eb="170">
      <t>トモ</t>
    </rPh>
    <rPh sb="171" eb="173">
      <t>ウワマワ</t>
    </rPh>
    <rPh sb="177" eb="179">
      <t>ジョウキョウ</t>
    </rPh>
    <rPh sb="183" eb="185">
      <t>コンゴ</t>
    </rPh>
    <rPh sb="186" eb="188">
      <t>コウシン</t>
    </rPh>
    <rPh sb="188" eb="189">
      <t>リツ</t>
    </rPh>
    <rPh sb="190" eb="192">
      <t>コウジョウ</t>
    </rPh>
    <rPh sb="193" eb="194">
      <t>ツト</t>
    </rPh>
    <rPh sb="198" eb="200">
      <t>ヒツヨウ</t>
    </rPh>
    <phoneticPr fontId="4"/>
  </si>
  <si>
    <t>各指標の結果より、経営健全性・効率性については概ね良好な状態と判断できる。しかしながら、将来の施設老朽化を踏まえると、大規模な施設改修等も予想されるため、事業の再評価を実施し、計画的な財政投資に努めなければならない。
　また、現在は人口が増加傾向にあるが、今後は緩やかに減少していくとが予想されることから、それに伴う収益減少による更新費用の削減等を考えると財政状況は厳しくなることが予測される。そこで、経営戦略を早急に策定し、持続可能な事業実施を目指す必要がある。</t>
    <rPh sb="0" eb="1">
      <t>カク</t>
    </rPh>
    <rPh sb="1" eb="3">
      <t>シヒョウ</t>
    </rPh>
    <rPh sb="4" eb="6">
      <t>ケッカ</t>
    </rPh>
    <rPh sb="9" eb="11">
      <t>ケイエイ</t>
    </rPh>
    <rPh sb="11" eb="14">
      <t>ケンゼンセイ</t>
    </rPh>
    <rPh sb="15" eb="18">
      <t>コウリツセイ</t>
    </rPh>
    <rPh sb="23" eb="24">
      <t>オオム</t>
    </rPh>
    <rPh sb="25" eb="27">
      <t>リョウコウ</t>
    </rPh>
    <rPh sb="28" eb="30">
      <t>ジョウタイ</t>
    </rPh>
    <rPh sb="31" eb="33">
      <t>ハンダン</t>
    </rPh>
    <rPh sb="44" eb="46">
      <t>ショウライ</t>
    </rPh>
    <rPh sb="47" eb="49">
      <t>シセツ</t>
    </rPh>
    <rPh sb="49" eb="52">
      <t>ロウキュウカ</t>
    </rPh>
    <rPh sb="53" eb="54">
      <t>フ</t>
    </rPh>
    <rPh sb="59" eb="62">
      <t>ダイキボ</t>
    </rPh>
    <rPh sb="63" eb="65">
      <t>シセツ</t>
    </rPh>
    <rPh sb="65" eb="67">
      <t>カイシュウ</t>
    </rPh>
    <rPh sb="67" eb="68">
      <t>トウ</t>
    </rPh>
    <rPh sb="69" eb="71">
      <t>ヨソウ</t>
    </rPh>
    <rPh sb="77" eb="79">
      <t>ジギョウ</t>
    </rPh>
    <rPh sb="80" eb="83">
      <t>サイヒョウカ</t>
    </rPh>
    <rPh sb="84" eb="86">
      <t>ジッシ</t>
    </rPh>
    <rPh sb="88" eb="91">
      <t>ケイカクテキ</t>
    </rPh>
    <rPh sb="92" eb="94">
      <t>ザイセイ</t>
    </rPh>
    <rPh sb="94" eb="96">
      <t>トウシ</t>
    </rPh>
    <rPh sb="97" eb="98">
      <t>ツト</t>
    </rPh>
    <rPh sb="113" eb="115">
      <t>ゲンザイ</t>
    </rPh>
    <rPh sb="116" eb="118">
      <t>ジンコウ</t>
    </rPh>
    <rPh sb="119" eb="121">
      <t>ゾウカ</t>
    </rPh>
    <rPh sb="121" eb="123">
      <t>ケイコウ</t>
    </rPh>
    <rPh sb="128" eb="130">
      <t>コンゴ</t>
    </rPh>
    <rPh sb="131" eb="132">
      <t>ユル</t>
    </rPh>
    <rPh sb="135" eb="137">
      <t>ゲンショウ</t>
    </rPh>
    <rPh sb="143" eb="145">
      <t>ヨソウ</t>
    </rPh>
    <rPh sb="156" eb="157">
      <t>トモナ</t>
    </rPh>
    <rPh sb="158" eb="160">
      <t>シュウエキ</t>
    </rPh>
    <rPh sb="160" eb="162">
      <t>ゲンショウ</t>
    </rPh>
    <rPh sb="165" eb="167">
      <t>コウシン</t>
    </rPh>
    <rPh sb="167" eb="169">
      <t>ヒヨウ</t>
    </rPh>
    <rPh sb="170" eb="172">
      <t>サクゲン</t>
    </rPh>
    <rPh sb="172" eb="173">
      <t>トウ</t>
    </rPh>
    <rPh sb="174" eb="175">
      <t>カンガ</t>
    </rPh>
    <rPh sb="178" eb="180">
      <t>ザイセイ</t>
    </rPh>
    <rPh sb="180" eb="182">
      <t>ジョウキョウ</t>
    </rPh>
    <rPh sb="183" eb="184">
      <t>キビ</t>
    </rPh>
    <rPh sb="191" eb="193">
      <t>ヨソク</t>
    </rPh>
    <rPh sb="201" eb="203">
      <t>ケイエイ</t>
    </rPh>
    <rPh sb="203" eb="205">
      <t>センリャク</t>
    </rPh>
    <rPh sb="206" eb="208">
      <t>ソウキュウ</t>
    </rPh>
    <rPh sb="209" eb="211">
      <t>サクテイ</t>
    </rPh>
    <rPh sb="213" eb="215">
      <t>ジゾク</t>
    </rPh>
    <rPh sb="215" eb="217">
      <t>カノウ</t>
    </rPh>
    <rPh sb="218" eb="220">
      <t>ジギョウ</t>
    </rPh>
    <rPh sb="220" eb="222">
      <t>ジッシ</t>
    </rPh>
    <rPh sb="223" eb="225">
      <t>メザ</t>
    </rPh>
    <rPh sb="226" eb="22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</si>
</sst>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0.6</c:v>
                </c:pt>
                <c:pt idx="1">
                  <c:v>0</c:v>
                </c:pt>
                <c:pt idx="2" formatCode="#,##0.00;&quot;△&quot;#,##0.00;&quot;-&quot;">
                  <c:v>0.63</c:v>
                </c:pt>
                <c:pt idx="3" formatCode="#,##0.00;&quot;△&quot;#,##0.00;&quot;-&quot;">
                  <c:v>0.99</c:v>
                </c:pt>
                <c:pt idx="4" formatCode="#,##0.00;&quot;△&quot;#,##0.00;&quot;-&quot;">
                  <c:v>1.2</c:v>
                </c:pt>
              </c:numCache>
            </c:numRef>
          </c:val>
          <c:extLst>
            <c:ext xmlns:c16="http://schemas.microsoft.com/office/drawing/2014/chart" uri="{C3380CC4-5D6E-409C-BE32-E72D297353CC}">
              <c16:uniqueId val="{00000000-6CA4-47FD-938A-EF866869CF7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6CA4-47FD-938A-EF866869CF7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114.35</c:v>
                </c:pt>
                <c:pt idx="1">
                  <c:v>114.42</c:v>
                </c:pt>
                <c:pt idx="2">
                  <c:v>108.56</c:v>
                </c:pt>
                <c:pt idx="3">
                  <c:v>111.76</c:v>
                </c:pt>
                <c:pt idx="4">
                  <c:v>113.88</c:v>
                </c:pt>
              </c:numCache>
            </c:numRef>
          </c:val>
          <c:extLst>
            <c:ext xmlns:c16="http://schemas.microsoft.com/office/drawing/2014/chart" uri="{C3380CC4-5D6E-409C-BE32-E72D297353CC}">
              <c16:uniqueId val="{00000000-4B38-41BD-87C5-2014C042F6A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4B38-41BD-87C5-2014C042F6A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40.92</c:v>
                </c:pt>
                <c:pt idx="1">
                  <c:v>42.69</c:v>
                </c:pt>
                <c:pt idx="2">
                  <c:v>44.1</c:v>
                </c:pt>
                <c:pt idx="3">
                  <c:v>45</c:v>
                </c:pt>
                <c:pt idx="4">
                  <c:v>46.37</c:v>
                </c:pt>
              </c:numCache>
            </c:numRef>
          </c:val>
          <c:extLst>
            <c:ext xmlns:c16="http://schemas.microsoft.com/office/drawing/2014/chart" uri="{C3380CC4-5D6E-409C-BE32-E72D297353CC}">
              <c16:uniqueId val="{00000000-DBCF-4296-A4DC-5B0E64F116A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DBCF-4296-A4DC-5B0E64F116A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72-47B5-A6B4-7602F55B3AE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A772-47B5-A6B4-7602F55B3AE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1F-41C9-8926-558DFC7FBEF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891F-41C9-8926-558DFC7FBEF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1168.46</c:v>
                </c:pt>
                <c:pt idx="1">
                  <c:v>1473.49</c:v>
                </c:pt>
                <c:pt idx="2">
                  <c:v>1126.3499999999999</c:v>
                </c:pt>
                <c:pt idx="3">
                  <c:v>1304.75</c:v>
                </c:pt>
                <c:pt idx="4">
                  <c:v>1425.17</c:v>
                </c:pt>
              </c:numCache>
            </c:numRef>
          </c:val>
          <c:extLst>
            <c:ext xmlns:c16="http://schemas.microsoft.com/office/drawing/2014/chart" uri="{C3380CC4-5D6E-409C-BE32-E72D297353CC}">
              <c16:uniqueId val="{00000000-67E8-4841-8B75-68AAEBD54D4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67E8-4841-8B75-68AAEBD54D4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38.72</c:v>
                </c:pt>
                <c:pt idx="1">
                  <c:v>35.44</c:v>
                </c:pt>
                <c:pt idx="2">
                  <c:v>32.369999999999997</c:v>
                </c:pt>
                <c:pt idx="3">
                  <c:v>29.9</c:v>
                </c:pt>
                <c:pt idx="4">
                  <c:v>27.85</c:v>
                </c:pt>
              </c:numCache>
            </c:numRef>
          </c:val>
          <c:extLst>
            <c:ext xmlns:c16="http://schemas.microsoft.com/office/drawing/2014/chart" uri="{C3380CC4-5D6E-409C-BE32-E72D297353CC}">
              <c16:uniqueId val="{00000000-6942-4C77-9250-E7E3A7CF676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6942-4C77-9250-E7E3A7CF676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110.85</c:v>
                </c:pt>
                <c:pt idx="1">
                  <c:v>111.52</c:v>
                </c:pt>
                <c:pt idx="2">
                  <c:v>105.68</c:v>
                </c:pt>
                <c:pt idx="3">
                  <c:v>109.32</c:v>
                </c:pt>
                <c:pt idx="4">
                  <c:v>110.45</c:v>
                </c:pt>
              </c:numCache>
            </c:numRef>
          </c:val>
          <c:extLst>
            <c:ext xmlns:c16="http://schemas.microsoft.com/office/drawing/2014/chart" uri="{C3380CC4-5D6E-409C-BE32-E72D297353CC}">
              <c16:uniqueId val="{00000000-64ED-47DA-8AB5-070E8FEACCA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64ED-47DA-8AB5-070E8FEACCA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183.71</c:v>
                </c:pt>
                <c:pt idx="1">
                  <c:v>182.71</c:v>
                </c:pt>
                <c:pt idx="2">
                  <c:v>193.35</c:v>
                </c:pt>
                <c:pt idx="3">
                  <c:v>186.15</c:v>
                </c:pt>
                <c:pt idx="4">
                  <c:v>183.54</c:v>
                </c:pt>
              </c:numCache>
            </c:numRef>
          </c:val>
          <c:extLst>
            <c:ext xmlns:c16="http://schemas.microsoft.com/office/drawing/2014/chart" uri="{C3380CC4-5D6E-409C-BE32-E72D297353CC}">
              <c16:uniqueId val="{00000000-0D84-4919-9236-D883BC2E824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0D84-4919-9236-D883BC2E824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74.260000000000005</c:v>
                </c:pt>
                <c:pt idx="1">
                  <c:v>76.430000000000007</c:v>
                </c:pt>
                <c:pt idx="2">
                  <c:v>83.32</c:v>
                </c:pt>
                <c:pt idx="3">
                  <c:v>83.6</c:v>
                </c:pt>
                <c:pt idx="4">
                  <c:v>83.69</c:v>
                </c:pt>
              </c:numCache>
            </c:numRef>
          </c:val>
          <c:extLst>
            <c:ext xmlns:c16="http://schemas.microsoft.com/office/drawing/2014/chart" uri="{C3380CC4-5D6E-409C-BE32-E72D297353CC}">
              <c16:uniqueId val="{00000000-7CDE-439F-A7E4-EAD8A22E4CF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7CDE-439F-A7E4-EAD8A22E4CF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93.61</c:v>
                </c:pt>
                <c:pt idx="1">
                  <c:v>93.58</c:v>
                </c:pt>
                <c:pt idx="2">
                  <c:v>92.61</c:v>
                </c:pt>
                <c:pt idx="3">
                  <c:v>93.86</c:v>
                </c:pt>
                <c:pt idx="4">
                  <c:v>93.92</c:v>
                </c:pt>
              </c:numCache>
            </c:numRef>
          </c:val>
          <c:extLst>
            <c:ext xmlns:c16="http://schemas.microsoft.com/office/drawing/2014/chart" uri="{C3380CC4-5D6E-409C-BE32-E72D297353CC}">
              <c16:uniqueId val="{00000000-BA2B-426A-8675-F62EA3CC49E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BA2B-426A-8675-F62EA3CC49E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4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沖縄県　中城村</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A6</v>
      </c>
      <c r="X8" s="85"/>
      <c r="Y8" s="85"/>
      <c r="Z8" s="85"/>
      <c r="AA8" s="85"/>
      <c r="AB8" s="85"/>
      <c r="AC8" s="85"/>
      <c r="AD8" s="85" t="str">
        <f>データ!$M$6</f>
        <v>非設置</v>
      </c>
      <c r="AE8" s="85"/>
      <c r="AF8" s="85"/>
      <c r="AG8" s="85"/>
      <c r="AH8" s="85"/>
      <c r="AI8" s="85"/>
      <c r="AJ8" s="85"/>
      <c r="AK8" s="4"/>
      <c r="AL8" s="73">
        <f>データ!$R$6</f>
        <v>21284</v>
      </c>
      <c r="AM8" s="73"/>
      <c r="AN8" s="73"/>
      <c r="AO8" s="73"/>
      <c r="AP8" s="73"/>
      <c r="AQ8" s="73"/>
      <c r="AR8" s="73"/>
      <c r="AS8" s="73"/>
      <c r="AT8" s="69">
        <f>データ!$S$6</f>
        <v>15.53</v>
      </c>
      <c r="AU8" s="70"/>
      <c r="AV8" s="70"/>
      <c r="AW8" s="70"/>
      <c r="AX8" s="70"/>
      <c r="AY8" s="70"/>
      <c r="AZ8" s="70"/>
      <c r="BA8" s="70"/>
      <c r="BB8" s="72">
        <f>データ!$T$6</f>
        <v>1370.51</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94.09</v>
      </c>
      <c r="J10" s="70"/>
      <c r="K10" s="70"/>
      <c r="L10" s="70"/>
      <c r="M10" s="70"/>
      <c r="N10" s="70"/>
      <c r="O10" s="71"/>
      <c r="P10" s="72">
        <f>データ!$P$6</f>
        <v>99.96</v>
      </c>
      <c r="Q10" s="72"/>
      <c r="R10" s="72"/>
      <c r="S10" s="72"/>
      <c r="T10" s="72"/>
      <c r="U10" s="72"/>
      <c r="V10" s="72"/>
      <c r="W10" s="73">
        <f>データ!$Q$6</f>
        <v>3660</v>
      </c>
      <c r="X10" s="73"/>
      <c r="Y10" s="73"/>
      <c r="Z10" s="73"/>
      <c r="AA10" s="73"/>
      <c r="AB10" s="73"/>
      <c r="AC10" s="73"/>
      <c r="AD10" s="2"/>
      <c r="AE10" s="2"/>
      <c r="AF10" s="2"/>
      <c r="AG10" s="2"/>
      <c r="AH10" s="4"/>
      <c r="AI10" s="4"/>
      <c r="AJ10" s="4"/>
      <c r="AK10" s="4"/>
      <c r="AL10" s="73">
        <f>データ!$U$6</f>
        <v>21298</v>
      </c>
      <c r="AM10" s="73"/>
      <c r="AN10" s="73"/>
      <c r="AO10" s="73"/>
      <c r="AP10" s="73"/>
      <c r="AQ10" s="73"/>
      <c r="AR10" s="73"/>
      <c r="AS10" s="73"/>
      <c r="AT10" s="69">
        <f>データ!$V$6</f>
        <v>15.53</v>
      </c>
      <c r="AU10" s="70"/>
      <c r="AV10" s="70"/>
      <c r="AW10" s="70"/>
      <c r="AX10" s="70"/>
      <c r="AY10" s="70"/>
      <c r="AZ10" s="70"/>
      <c r="BA10" s="70"/>
      <c r="BB10" s="72">
        <f>データ!$W$6</f>
        <v>1371.41</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105</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onHRRwy5TSgic7UnE4qT1OzE00etQCsgLrjbOaEOhJ9LRIeTtsodnvekX7zsc+TYXoONn7WlVwlK17hpWh8xZw==" saltValue="UUDvRr7FxZIUn79TFb502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473286</v>
      </c>
      <c r="D6" s="34">
        <f t="shared" si="3"/>
        <v>46</v>
      </c>
      <c r="E6" s="34">
        <f t="shared" si="3"/>
        <v>1</v>
      </c>
      <c r="F6" s="34">
        <f t="shared" si="3"/>
        <v>0</v>
      </c>
      <c r="G6" s="34">
        <f t="shared" si="3"/>
        <v>1</v>
      </c>
      <c r="H6" s="34" t="str">
        <f t="shared" si="3"/>
        <v>沖縄県　中城村</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94.09</v>
      </c>
      <c r="P6" s="35">
        <f t="shared" si="3"/>
        <v>99.96</v>
      </c>
      <c r="Q6" s="35">
        <f t="shared" si="3"/>
        <v>3660</v>
      </c>
      <c r="R6" s="35">
        <f t="shared" si="3"/>
        <v>21284</v>
      </c>
      <c r="S6" s="35">
        <f t="shared" si="3"/>
        <v>15.53</v>
      </c>
      <c r="T6" s="35">
        <f t="shared" si="3"/>
        <v>1370.51</v>
      </c>
      <c r="U6" s="35">
        <f t="shared" si="3"/>
        <v>21298</v>
      </c>
      <c r="V6" s="35">
        <f t="shared" si="3"/>
        <v>15.53</v>
      </c>
      <c r="W6" s="35">
        <f t="shared" si="3"/>
        <v>1371.41</v>
      </c>
      <c r="X6" s="36">
        <f>IF(X7="",NA(),X7)</f>
        <v>114.35</v>
      </c>
      <c r="Y6" s="36">
        <f t="shared" ref="Y6:AG6" si="4">IF(Y7="",NA(),Y7)</f>
        <v>114.42</v>
      </c>
      <c r="Z6" s="36">
        <f t="shared" si="4"/>
        <v>108.56</v>
      </c>
      <c r="AA6" s="36">
        <f t="shared" si="4"/>
        <v>111.76</v>
      </c>
      <c r="AB6" s="36">
        <f t="shared" si="4"/>
        <v>113.88</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1168.46</v>
      </c>
      <c r="AU6" s="36">
        <f t="shared" ref="AU6:BC6" si="6">IF(AU7="",NA(),AU7)</f>
        <v>1473.49</v>
      </c>
      <c r="AV6" s="36">
        <f t="shared" si="6"/>
        <v>1126.3499999999999</v>
      </c>
      <c r="AW6" s="36">
        <f t="shared" si="6"/>
        <v>1304.75</v>
      </c>
      <c r="AX6" s="36">
        <f t="shared" si="6"/>
        <v>1425.17</v>
      </c>
      <c r="AY6" s="36">
        <f t="shared" si="6"/>
        <v>381.53</v>
      </c>
      <c r="AZ6" s="36">
        <f t="shared" si="6"/>
        <v>391.54</v>
      </c>
      <c r="BA6" s="36">
        <f t="shared" si="6"/>
        <v>384.34</v>
      </c>
      <c r="BB6" s="36">
        <f t="shared" si="6"/>
        <v>359.47</v>
      </c>
      <c r="BC6" s="36">
        <f t="shared" si="6"/>
        <v>369.69</v>
      </c>
      <c r="BD6" s="35" t="str">
        <f>IF(BD7="","",IF(BD7="-","【-】","【"&amp;SUBSTITUTE(TEXT(BD7,"#,##0.00"),"-","△")&amp;"】"))</f>
        <v>【261.93】</v>
      </c>
      <c r="BE6" s="36">
        <f>IF(BE7="",NA(),BE7)</f>
        <v>38.72</v>
      </c>
      <c r="BF6" s="36">
        <f t="shared" ref="BF6:BN6" si="7">IF(BF7="",NA(),BF7)</f>
        <v>35.44</v>
      </c>
      <c r="BG6" s="36">
        <f t="shared" si="7"/>
        <v>32.369999999999997</v>
      </c>
      <c r="BH6" s="36">
        <f t="shared" si="7"/>
        <v>29.9</v>
      </c>
      <c r="BI6" s="36">
        <f t="shared" si="7"/>
        <v>27.85</v>
      </c>
      <c r="BJ6" s="36">
        <f t="shared" si="7"/>
        <v>393.27</v>
      </c>
      <c r="BK6" s="36">
        <f t="shared" si="7"/>
        <v>386.97</v>
      </c>
      <c r="BL6" s="36">
        <f t="shared" si="7"/>
        <v>380.58</v>
      </c>
      <c r="BM6" s="36">
        <f t="shared" si="7"/>
        <v>401.79</v>
      </c>
      <c r="BN6" s="36">
        <f t="shared" si="7"/>
        <v>402.99</v>
      </c>
      <c r="BO6" s="35" t="str">
        <f>IF(BO7="","",IF(BO7="-","【-】","【"&amp;SUBSTITUTE(TEXT(BO7,"#,##0.00"),"-","△")&amp;"】"))</f>
        <v>【270.46】</v>
      </c>
      <c r="BP6" s="36">
        <f>IF(BP7="",NA(),BP7)</f>
        <v>110.85</v>
      </c>
      <c r="BQ6" s="36">
        <f t="shared" ref="BQ6:BY6" si="8">IF(BQ7="",NA(),BQ7)</f>
        <v>111.52</v>
      </c>
      <c r="BR6" s="36">
        <f t="shared" si="8"/>
        <v>105.68</v>
      </c>
      <c r="BS6" s="36">
        <f t="shared" si="8"/>
        <v>109.32</v>
      </c>
      <c r="BT6" s="36">
        <f t="shared" si="8"/>
        <v>110.45</v>
      </c>
      <c r="BU6" s="36">
        <f t="shared" si="8"/>
        <v>100.47</v>
      </c>
      <c r="BV6" s="36">
        <f t="shared" si="8"/>
        <v>101.72</v>
      </c>
      <c r="BW6" s="36">
        <f t="shared" si="8"/>
        <v>102.38</v>
      </c>
      <c r="BX6" s="36">
        <f t="shared" si="8"/>
        <v>100.12</v>
      </c>
      <c r="BY6" s="36">
        <f t="shared" si="8"/>
        <v>98.66</v>
      </c>
      <c r="BZ6" s="35" t="str">
        <f>IF(BZ7="","",IF(BZ7="-","【-】","【"&amp;SUBSTITUTE(TEXT(BZ7,"#,##0.00"),"-","△")&amp;"】"))</f>
        <v>【103.91】</v>
      </c>
      <c r="CA6" s="36">
        <f>IF(CA7="",NA(),CA7)</f>
        <v>183.71</v>
      </c>
      <c r="CB6" s="36">
        <f t="shared" ref="CB6:CJ6" si="9">IF(CB7="",NA(),CB7)</f>
        <v>182.71</v>
      </c>
      <c r="CC6" s="36">
        <f t="shared" si="9"/>
        <v>193.35</v>
      </c>
      <c r="CD6" s="36">
        <f t="shared" si="9"/>
        <v>186.15</v>
      </c>
      <c r="CE6" s="36">
        <f t="shared" si="9"/>
        <v>183.54</v>
      </c>
      <c r="CF6" s="36">
        <f t="shared" si="9"/>
        <v>169.82</v>
      </c>
      <c r="CG6" s="36">
        <f t="shared" si="9"/>
        <v>168.2</v>
      </c>
      <c r="CH6" s="36">
        <f t="shared" si="9"/>
        <v>168.67</v>
      </c>
      <c r="CI6" s="36">
        <f t="shared" si="9"/>
        <v>174.97</v>
      </c>
      <c r="CJ6" s="36">
        <f t="shared" si="9"/>
        <v>178.59</v>
      </c>
      <c r="CK6" s="35" t="str">
        <f>IF(CK7="","",IF(CK7="-","【-】","【"&amp;SUBSTITUTE(TEXT(CK7,"#,##0.00"),"-","△")&amp;"】"))</f>
        <v>【167.11】</v>
      </c>
      <c r="CL6" s="36">
        <f>IF(CL7="",NA(),CL7)</f>
        <v>74.260000000000005</v>
      </c>
      <c r="CM6" s="36">
        <f t="shared" ref="CM6:CU6" si="10">IF(CM7="",NA(),CM7)</f>
        <v>76.430000000000007</v>
      </c>
      <c r="CN6" s="36">
        <f t="shared" si="10"/>
        <v>83.32</v>
      </c>
      <c r="CO6" s="36">
        <f t="shared" si="10"/>
        <v>83.6</v>
      </c>
      <c r="CP6" s="36">
        <f t="shared" si="10"/>
        <v>83.69</v>
      </c>
      <c r="CQ6" s="36">
        <f t="shared" si="10"/>
        <v>55.13</v>
      </c>
      <c r="CR6" s="36">
        <f t="shared" si="10"/>
        <v>54.77</v>
      </c>
      <c r="CS6" s="36">
        <f t="shared" si="10"/>
        <v>54.92</v>
      </c>
      <c r="CT6" s="36">
        <f t="shared" si="10"/>
        <v>55.63</v>
      </c>
      <c r="CU6" s="36">
        <f t="shared" si="10"/>
        <v>55.03</v>
      </c>
      <c r="CV6" s="35" t="str">
        <f>IF(CV7="","",IF(CV7="-","【-】","【"&amp;SUBSTITUTE(TEXT(CV7,"#,##0.00"),"-","△")&amp;"】"))</f>
        <v>【60.27】</v>
      </c>
      <c r="CW6" s="36">
        <f>IF(CW7="",NA(),CW7)</f>
        <v>93.61</v>
      </c>
      <c r="CX6" s="36">
        <f t="shared" ref="CX6:DF6" si="11">IF(CX7="",NA(),CX7)</f>
        <v>93.58</v>
      </c>
      <c r="CY6" s="36">
        <f t="shared" si="11"/>
        <v>92.61</v>
      </c>
      <c r="CZ6" s="36">
        <f t="shared" si="11"/>
        <v>93.86</v>
      </c>
      <c r="DA6" s="36">
        <f t="shared" si="11"/>
        <v>93.92</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40.92</v>
      </c>
      <c r="DI6" s="36">
        <f t="shared" ref="DI6:DQ6" si="12">IF(DI7="",NA(),DI7)</f>
        <v>42.69</v>
      </c>
      <c r="DJ6" s="36">
        <f t="shared" si="12"/>
        <v>44.1</v>
      </c>
      <c r="DK6" s="36">
        <f t="shared" si="12"/>
        <v>45</v>
      </c>
      <c r="DL6" s="36">
        <f t="shared" si="12"/>
        <v>46.37</v>
      </c>
      <c r="DM6" s="36">
        <f t="shared" si="12"/>
        <v>46.66</v>
      </c>
      <c r="DN6" s="36">
        <f t="shared" si="12"/>
        <v>47.46</v>
      </c>
      <c r="DO6" s="36">
        <f t="shared" si="12"/>
        <v>48.49</v>
      </c>
      <c r="DP6" s="36">
        <f t="shared" si="12"/>
        <v>48.05</v>
      </c>
      <c r="DQ6" s="36">
        <f t="shared" si="12"/>
        <v>48.87</v>
      </c>
      <c r="DR6" s="35" t="str">
        <f>IF(DR7="","",IF(DR7="-","【-】","【"&amp;SUBSTITUTE(TEXT(DR7,"#,##0.00"),"-","△")&amp;"】"))</f>
        <v>【48.85】</v>
      </c>
      <c r="DS6" s="35">
        <f>IF(DS7="",NA(),DS7)</f>
        <v>0</v>
      </c>
      <c r="DT6" s="35">
        <f t="shared" ref="DT6:EB6" si="13">IF(DT7="",NA(),DT7)</f>
        <v>0</v>
      </c>
      <c r="DU6" s="35">
        <f t="shared" si="13"/>
        <v>0</v>
      </c>
      <c r="DV6" s="35">
        <f t="shared" si="13"/>
        <v>0</v>
      </c>
      <c r="DW6" s="35">
        <f t="shared" si="13"/>
        <v>0</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0.6</v>
      </c>
      <c r="EE6" s="35">
        <f t="shared" ref="EE6:EM6" si="14">IF(EE7="",NA(),EE7)</f>
        <v>0</v>
      </c>
      <c r="EF6" s="36">
        <f t="shared" si="14"/>
        <v>0.63</v>
      </c>
      <c r="EG6" s="36">
        <f t="shared" si="14"/>
        <v>0.99</v>
      </c>
      <c r="EH6" s="36">
        <f t="shared" si="14"/>
        <v>1.2</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473286</v>
      </c>
      <c r="D7" s="38">
        <v>46</v>
      </c>
      <c r="E7" s="38">
        <v>1</v>
      </c>
      <c r="F7" s="38">
        <v>0</v>
      </c>
      <c r="G7" s="38">
        <v>1</v>
      </c>
      <c r="H7" s="38" t="s">
        <v>93</v>
      </c>
      <c r="I7" s="38" t="s">
        <v>94</v>
      </c>
      <c r="J7" s="38" t="s">
        <v>95</v>
      </c>
      <c r="K7" s="38" t="s">
        <v>96</v>
      </c>
      <c r="L7" s="38" t="s">
        <v>97</v>
      </c>
      <c r="M7" s="38" t="s">
        <v>98</v>
      </c>
      <c r="N7" s="39" t="s">
        <v>99</v>
      </c>
      <c r="O7" s="39">
        <v>94.09</v>
      </c>
      <c r="P7" s="39">
        <v>99.96</v>
      </c>
      <c r="Q7" s="39">
        <v>3660</v>
      </c>
      <c r="R7" s="39">
        <v>21284</v>
      </c>
      <c r="S7" s="39">
        <v>15.53</v>
      </c>
      <c r="T7" s="39">
        <v>1370.51</v>
      </c>
      <c r="U7" s="39">
        <v>21298</v>
      </c>
      <c r="V7" s="39">
        <v>15.53</v>
      </c>
      <c r="W7" s="39">
        <v>1371.41</v>
      </c>
      <c r="X7" s="39">
        <v>114.35</v>
      </c>
      <c r="Y7" s="39">
        <v>114.42</v>
      </c>
      <c r="Z7" s="39">
        <v>108.56</v>
      </c>
      <c r="AA7" s="39">
        <v>111.76</v>
      </c>
      <c r="AB7" s="39">
        <v>113.88</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1168.46</v>
      </c>
      <c r="AU7" s="39">
        <v>1473.49</v>
      </c>
      <c r="AV7" s="39">
        <v>1126.3499999999999</v>
      </c>
      <c r="AW7" s="39">
        <v>1304.75</v>
      </c>
      <c r="AX7" s="39">
        <v>1425.17</v>
      </c>
      <c r="AY7" s="39">
        <v>381.53</v>
      </c>
      <c r="AZ7" s="39">
        <v>391.54</v>
      </c>
      <c r="BA7" s="39">
        <v>384.34</v>
      </c>
      <c r="BB7" s="39">
        <v>359.47</v>
      </c>
      <c r="BC7" s="39">
        <v>369.69</v>
      </c>
      <c r="BD7" s="39">
        <v>261.93</v>
      </c>
      <c r="BE7" s="39">
        <v>38.72</v>
      </c>
      <c r="BF7" s="39">
        <v>35.44</v>
      </c>
      <c r="BG7" s="39">
        <v>32.369999999999997</v>
      </c>
      <c r="BH7" s="39">
        <v>29.9</v>
      </c>
      <c r="BI7" s="39">
        <v>27.85</v>
      </c>
      <c r="BJ7" s="39">
        <v>393.27</v>
      </c>
      <c r="BK7" s="39">
        <v>386.97</v>
      </c>
      <c r="BL7" s="39">
        <v>380.58</v>
      </c>
      <c r="BM7" s="39">
        <v>401.79</v>
      </c>
      <c r="BN7" s="39">
        <v>402.99</v>
      </c>
      <c r="BO7" s="39">
        <v>270.45999999999998</v>
      </c>
      <c r="BP7" s="39">
        <v>110.85</v>
      </c>
      <c r="BQ7" s="39">
        <v>111.52</v>
      </c>
      <c r="BR7" s="39">
        <v>105.68</v>
      </c>
      <c r="BS7" s="39">
        <v>109.32</v>
      </c>
      <c r="BT7" s="39">
        <v>110.45</v>
      </c>
      <c r="BU7" s="39">
        <v>100.47</v>
      </c>
      <c r="BV7" s="39">
        <v>101.72</v>
      </c>
      <c r="BW7" s="39">
        <v>102.38</v>
      </c>
      <c r="BX7" s="39">
        <v>100.12</v>
      </c>
      <c r="BY7" s="39">
        <v>98.66</v>
      </c>
      <c r="BZ7" s="39">
        <v>103.91</v>
      </c>
      <c r="CA7" s="39">
        <v>183.71</v>
      </c>
      <c r="CB7" s="39">
        <v>182.71</v>
      </c>
      <c r="CC7" s="39">
        <v>193.35</v>
      </c>
      <c r="CD7" s="39">
        <v>186.15</v>
      </c>
      <c r="CE7" s="39">
        <v>183.54</v>
      </c>
      <c r="CF7" s="39">
        <v>169.82</v>
      </c>
      <c r="CG7" s="39">
        <v>168.2</v>
      </c>
      <c r="CH7" s="39">
        <v>168.67</v>
      </c>
      <c r="CI7" s="39">
        <v>174.97</v>
      </c>
      <c r="CJ7" s="39">
        <v>178.59</v>
      </c>
      <c r="CK7" s="39">
        <v>167.11</v>
      </c>
      <c r="CL7" s="39">
        <v>74.260000000000005</v>
      </c>
      <c r="CM7" s="39">
        <v>76.430000000000007</v>
      </c>
      <c r="CN7" s="39">
        <v>83.32</v>
      </c>
      <c r="CO7" s="39">
        <v>83.6</v>
      </c>
      <c r="CP7" s="39">
        <v>83.69</v>
      </c>
      <c r="CQ7" s="39">
        <v>55.13</v>
      </c>
      <c r="CR7" s="39">
        <v>54.77</v>
      </c>
      <c r="CS7" s="39">
        <v>54.92</v>
      </c>
      <c r="CT7" s="39">
        <v>55.63</v>
      </c>
      <c r="CU7" s="39">
        <v>55.03</v>
      </c>
      <c r="CV7" s="39">
        <v>60.27</v>
      </c>
      <c r="CW7" s="39">
        <v>93.61</v>
      </c>
      <c r="CX7" s="39">
        <v>93.58</v>
      </c>
      <c r="CY7" s="39">
        <v>92.61</v>
      </c>
      <c r="CZ7" s="39">
        <v>93.86</v>
      </c>
      <c r="DA7" s="39">
        <v>93.92</v>
      </c>
      <c r="DB7" s="39">
        <v>83</v>
      </c>
      <c r="DC7" s="39">
        <v>82.89</v>
      </c>
      <c r="DD7" s="39">
        <v>82.66</v>
      </c>
      <c r="DE7" s="39">
        <v>82.04</v>
      </c>
      <c r="DF7" s="39">
        <v>81.900000000000006</v>
      </c>
      <c r="DG7" s="39">
        <v>89.92</v>
      </c>
      <c r="DH7" s="39">
        <v>40.92</v>
      </c>
      <c r="DI7" s="39">
        <v>42.69</v>
      </c>
      <c r="DJ7" s="39">
        <v>44.1</v>
      </c>
      <c r="DK7" s="39">
        <v>45</v>
      </c>
      <c r="DL7" s="39">
        <v>46.37</v>
      </c>
      <c r="DM7" s="39">
        <v>46.66</v>
      </c>
      <c r="DN7" s="39">
        <v>47.46</v>
      </c>
      <c r="DO7" s="39">
        <v>48.49</v>
      </c>
      <c r="DP7" s="39">
        <v>48.05</v>
      </c>
      <c r="DQ7" s="39">
        <v>48.87</v>
      </c>
      <c r="DR7" s="39">
        <v>48.85</v>
      </c>
      <c r="DS7" s="39">
        <v>0</v>
      </c>
      <c r="DT7" s="39">
        <v>0</v>
      </c>
      <c r="DU7" s="39">
        <v>0</v>
      </c>
      <c r="DV7" s="39">
        <v>0</v>
      </c>
      <c r="DW7" s="39">
        <v>0</v>
      </c>
      <c r="DX7" s="39">
        <v>9.85</v>
      </c>
      <c r="DY7" s="39">
        <v>9.7100000000000009</v>
      </c>
      <c r="DZ7" s="39">
        <v>12.79</v>
      </c>
      <c r="EA7" s="39">
        <v>13.39</v>
      </c>
      <c r="EB7" s="39">
        <v>14.85</v>
      </c>
      <c r="EC7" s="39">
        <v>17.8</v>
      </c>
      <c r="ED7" s="39">
        <v>0.6</v>
      </c>
      <c r="EE7" s="39">
        <v>0</v>
      </c>
      <c r="EF7" s="39">
        <v>0.63</v>
      </c>
      <c r="EG7" s="39">
        <v>0.99</v>
      </c>
      <c r="EH7" s="39">
        <v>1.2</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joho</cp:lastModifiedBy>
  <cp:lastPrinted>2020-01-17T07:37:20Z</cp:lastPrinted>
  <dcterms:created xsi:type="dcterms:W3CDTF">2019-12-05T04:32:56Z</dcterms:created>
  <dcterms:modified xsi:type="dcterms:W3CDTF">2020-01-17T07:37:22Z</dcterms:modified>
  <cp:category/>
</cp:coreProperties>
</file>