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0.160.129.51\fs\section\水-水道総務課\041 経理係\050　調査物　　　　　　　　　  　 　　経理　00　01　02　03\04財政課へ提出　　　　　　　　　  　 　　経理\平成31年度　財政課\R20131 経営比較分析表\"/>
    </mc:Choice>
  </mc:AlternateContent>
  <xr:revisionPtr revIDLastSave="0" documentId="13_ncr:1_{45389A6F-A027-4377-9367-70B2B4F275C1}" xr6:coauthVersionLast="43" xr6:coauthVersionMax="43" xr10:uidLastSave="{00000000-0000-0000-0000-000000000000}"/>
  <workbookProtection workbookAlgorithmName="SHA-512" workbookHashValue="B7zLlfeIIHqMH8gSLkpZJYTPD65luBfaA4H73pwEC7Baq1ePvFXtrYmM/ESbJ09rzoRujyFm82PzvAEhlCoHhw==" workbookSaltValue="y6EAMY4k9SAix0dfUttxI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<sst xmlns="http://schemas.openxmlformats.org/spreadsheetml/2006/main" count="220" uniqueCount="108">
  <si>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</si>
  <si>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</si>
  <si>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</si>
  <si>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</si>
  <si>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</si>
  <si>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</si>
  <si>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</si>
  <si>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</si>
  <si>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</si>
  <si>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</si>
  <si>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</si>
  <si>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</si>
  <si>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</si>
  <si>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</si>
  <si>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</si>
  <si>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</si>
  <si>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</si>
  <si>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</si>
  <si>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</si>
  <si>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</si>
  <si>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</si>
  <si>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</si>
  <si>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</si>
  <si>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</si>
  <si>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</si>
  <si>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</si>
  <si>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</si>
  <si>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</si>
  <si>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</si>
  <si>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</si>
  <si>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</si>
  <si>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</si>
  <si>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</si>
  <si>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</si>
  <si>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</si>
  <si>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</si>
  <si>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</si>
  <si>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</si>
  <si>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</si>
  <si>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</si>
  <si>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</si>
  <si>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</si>
  <si>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</si>
  <si>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</si>
  <si>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</si>
  <si>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</si>
  <si>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</si>
  <si>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</si>
  <si>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</si>
  <si>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</si>
  <si>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</si>
  <si>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</si>
  <si>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</si>
  <si>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</si>
  <si>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</si>
  <si>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</si>
  <si>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</si>
  <si>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</si>
  <si>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</si>
  <si>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</si>
  <si>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</si>
  <si>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</si>
  <si>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</si>
  <si>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</si>
  <si>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</si>
  <si>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</si>
  <si>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</si>
  <si>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</si>
  <si>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</si>
  <si>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</si>
  <si>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</si>
  <si>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</si>
  <si>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</si>
  <si>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</si>
  <si>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</si>
  <si>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</si>
  <si>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</si>
  <si>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</si>
  <si>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</si>
  <si>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</si>
  <si>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</si>
  <si>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</si>
  <si>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</si>
  <si>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</si>
  <si>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</si>
  <si>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</si>
  <si>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</si>
  <si>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</si>
  <si>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</si>
  <si>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</si>
  <si>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</si>
  <si>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</si>
  <si>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</si>
  <si>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</si>
  <si>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</si>
  <si>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</si>
  <si>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</si>
  <si>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</si>
  <si>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</si>
  <si>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</si>
  <si>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</si>
  <si>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</si>
  <si>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</si>
  <si>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</si>
  <si>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</si>
  <si>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上記１及び２の項目別分析により、本市の水道事業経営は概ね適正に推移していると判断する。
　しかし、今後は浦添市の発展とともに整備されてきた水道施設は順次更新時期を迎えていくため、左記に示す指標を随時分析し、施設が更新時期を適切に判断し、対応していかなければならない。
　施設の老朽化に対する更新措置については、強靱化・長寿命化対策を構じた施設更新計画を策定し、適切に実施していくことが肝要である。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rPh sb="1" eb="3">
      <t>ジョウキ</t>
    </rPh>
    <rPh sb="4" eb="5">
      <t>オヨ</t>
    </rPh>
    <rPh sb="8" eb="10">
      <t>コウモク</t>
    </rPh>
    <rPh sb="10" eb="11">
      <t>ベツ</t>
    </rPh>
    <rPh sb="11" eb="13">
      <t>ブンセキ</t>
    </rPh>
    <rPh sb="17" eb="19">
      <t>ホンシ</t>
    </rPh>
    <rPh sb="20" eb="22">
      <t>スイドウ</t>
    </rPh>
    <rPh sb="22" eb="24">
      <t>ジギョウ</t>
    </rPh>
    <rPh sb="24" eb="26">
      <t>ケイエイ</t>
    </rPh>
    <rPh sb="27" eb="28">
      <t>オオム</t>
    </rPh>
    <rPh sb="29" eb="31">
      <t>テキセイ</t>
    </rPh>
    <rPh sb="32" eb="34">
      <t>スイイ</t>
    </rPh>
    <rPh sb="39" eb="41">
      <t>ハンダン</t>
    </rPh>
    <rPh sb="50" eb="52">
      <t>コンゴ</t>
    </rPh>
    <rPh sb="53" eb="56">
      <t>ウラソエシ</t>
    </rPh>
    <rPh sb="57" eb="59">
      <t>ハッテン</t>
    </rPh>
    <rPh sb="63" eb="65">
      <t>セイビ</t>
    </rPh>
    <rPh sb="70" eb="72">
      <t>スイドウ</t>
    </rPh>
    <rPh sb="72" eb="74">
      <t>シセツ</t>
    </rPh>
    <rPh sb="75" eb="77">
      <t>ジュンジ</t>
    </rPh>
    <rPh sb="77" eb="79">
      <t>コウシン</t>
    </rPh>
    <rPh sb="79" eb="81">
      <t>ジキ</t>
    </rPh>
    <rPh sb="82" eb="83">
      <t>ムカ</t>
    </rPh>
    <rPh sb="90" eb="92">
      <t>サキ</t>
    </rPh>
    <rPh sb="93" eb="94">
      <t>シメ</t>
    </rPh>
    <rPh sb="95" eb="97">
      <t>シヒョウ</t>
    </rPh>
    <rPh sb="98" eb="100">
      <t>ズイジ</t>
    </rPh>
    <rPh sb="100" eb="102">
      <t>ブンセキ</t>
    </rPh>
    <rPh sb="104" eb="106">
      <t>シセツ</t>
    </rPh>
    <rPh sb="107" eb="109">
      <t>コウシン</t>
    </rPh>
    <rPh sb="109" eb="111">
      <t>ジキ</t>
    </rPh>
    <rPh sb="112" eb="114">
      <t>テキセツ</t>
    </rPh>
    <rPh sb="115" eb="117">
      <t>ハンダン</t>
    </rPh>
    <rPh sb="119" eb="121">
      <t>タイオウ</t>
    </rPh>
    <rPh sb="136" eb="138">
      <t>シセツ</t>
    </rPh>
    <rPh sb="139" eb="142">
      <t>ロウキュウカ</t>
    </rPh>
    <rPh sb="143" eb="144">
      <t>タイ</t>
    </rPh>
    <rPh sb="146" eb="148">
      <t>コウシン</t>
    </rPh>
    <rPh sb="148" eb="150">
      <t>ソチ</t>
    </rPh>
    <rPh sb="167" eb="168">
      <t>コウ</t>
    </rPh>
    <rPh sb="170" eb="172">
      <t>シセツ</t>
    </rPh>
    <rPh sb="172" eb="174">
      <t>コウシン</t>
    </rPh>
    <rPh sb="174" eb="176">
      <t>ケイカク</t>
    </rPh>
    <rPh sb="177" eb="179">
      <t>サクテイ</t>
    </rPh>
    <rPh sb="181" eb="183">
      <t>テキセツ</t>
    </rPh>
    <rPh sb="184" eb="186">
      <t>ジッシ</t>
    </rPh>
    <rPh sb="193" eb="195">
      <t>カンヨウ</t>
    </rPh>
    <rPh sb="201" eb="203">
      <t>ショウライ</t>
    </rPh>
    <rPh sb="204" eb="206">
      <t>キュウスイ</t>
    </rPh>
    <rPh sb="206" eb="208">
      <t>ジンコウ</t>
    </rPh>
    <rPh sb="209" eb="211">
      <t>ゲンショウ</t>
    </rPh>
    <rPh sb="212" eb="213">
      <t>テン</t>
    </rPh>
    <rPh sb="215" eb="217">
      <t>キュウスイ</t>
    </rPh>
    <rPh sb="217" eb="219">
      <t>シュウエキ</t>
    </rPh>
    <rPh sb="220" eb="222">
      <t>カコウ</t>
    </rPh>
    <rPh sb="223" eb="224">
      <t>タド</t>
    </rPh>
    <rPh sb="228" eb="230">
      <t>ヨソウ</t>
    </rPh>
    <rPh sb="234" eb="236">
      <t>ヒキツヅ</t>
    </rPh>
    <rPh sb="237" eb="239">
      <t>ケイエイ</t>
    </rPh>
    <rPh sb="240" eb="243">
      <t>ケンゼンセイ</t>
    </rPh>
    <rPh sb="244" eb="246">
      <t>イジ</t>
    </rPh>
    <rPh sb="251" eb="254">
      <t>コウリツテキ</t>
    </rPh>
    <rPh sb="255" eb="258">
      <t>ノウリツテキ</t>
    </rPh>
    <rPh sb="259" eb="261">
      <t>ウンエイ</t>
    </rPh>
    <rPh sb="262" eb="263">
      <t>ツト</t>
    </rPh>
    <rPh sb="265" eb="267">
      <t>ヒツヨウ</t>
    </rPh>
    <phoneticPr fontId="4"/>
  </si>
  <si>
    <t>①有形固定資産減価償却率
　施設の老朽度は類似団体と同様に進展しており、法定耐用年数に近い有形固定資産が多くなっていることを示している。施設更新の時期については、法定耐用年数にとらわれず、施設毎の現状を踏まえ更新を図っていく。
②管路経年化率
　類似団体と比して低率となっているものの、一定の割合で増加を続けている。今後耐用年数に達する管路、施設が増加することからさらに上昇していくことが予想される。管路施設の老朽度を適切に判断し、更新・長寿命化の措置及び必要な財源の確保を要する。
③管路更新率
　類似団体と比して低い値となっており、耐用年数を基とする2.5％更新には至っていないことから、今後更新計画を基にした適正な更新に努めていく。</t>
    <rPh sb="1" eb="3">
      <t>ユウケイ</t>
    </rPh>
    <rPh sb="3" eb="5">
      <t>コテイ</t>
    </rPh>
    <rPh sb="5" eb="7">
      <t>シサン</t>
    </rPh>
    <rPh sb="9" eb="12">
      <t>ショウキャクリツ</t>
    </rPh>
    <rPh sb="14" eb="16">
      <t>シセツ</t>
    </rPh>
    <rPh sb="17" eb="19">
      <t>ロウキュウ</t>
    </rPh>
    <rPh sb="19" eb="20">
      <t>ド</t>
    </rPh>
    <rPh sb="21" eb="23">
      <t>ルイジ</t>
    </rPh>
    <rPh sb="23" eb="25">
      <t>ダンタイ</t>
    </rPh>
    <rPh sb="26" eb="28">
      <t>ドウヨウ</t>
    </rPh>
    <rPh sb="29" eb="31">
      <t>シンテン</t>
    </rPh>
    <rPh sb="36" eb="38">
      <t>ホウテイ</t>
    </rPh>
    <rPh sb="38" eb="40">
      <t>タイヨウ</t>
    </rPh>
    <rPh sb="40" eb="42">
      <t>ネンスウ</t>
    </rPh>
    <rPh sb="43" eb="44">
      <t>チカ</t>
    </rPh>
    <rPh sb="45" eb="47">
      <t>ユウケイ</t>
    </rPh>
    <rPh sb="47" eb="49">
      <t>コテイ</t>
    </rPh>
    <rPh sb="49" eb="51">
      <t>シサン</t>
    </rPh>
    <rPh sb="52" eb="53">
      <t>オオ</t>
    </rPh>
    <rPh sb="62" eb="63">
      <t>シメ</t>
    </rPh>
    <rPh sb="68" eb="70">
      <t>シセツ</t>
    </rPh>
    <rPh sb="70" eb="72">
      <t>コウシン</t>
    </rPh>
    <rPh sb="73" eb="75">
      <t>ジキ</t>
    </rPh>
    <rPh sb="81" eb="83">
      <t>ホウテイ</t>
    </rPh>
    <rPh sb="83" eb="85">
      <t>タイヨウ</t>
    </rPh>
    <rPh sb="85" eb="87">
      <t>ネンスウ</t>
    </rPh>
    <rPh sb="94" eb="96">
      <t>シセツ</t>
    </rPh>
    <rPh sb="96" eb="97">
      <t>マイ</t>
    </rPh>
    <rPh sb="98" eb="100">
      <t>ゲンジョウ</t>
    </rPh>
    <rPh sb="101" eb="102">
      <t>フ</t>
    </rPh>
    <rPh sb="104" eb="106">
      <t>コウシン</t>
    </rPh>
    <rPh sb="107" eb="108">
      <t>ハカ</t>
    </rPh>
    <rPh sb="115" eb="117">
      <t>カンロ</t>
    </rPh>
    <rPh sb="117" eb="120">
      <t>ケイネンカ</t>
    </rPh>
    <rPh sb="120" eb="121">
      <t>リツ</t>
    </rPh>
    <rPh sb="123" eb="125">
      <t>ルイジ</t>
    </rPh>
    <rPh sb="125" eb="127">
      <t>ダンタイ</t>
    </rPh>
    <rPh sb="128" eb="129">
      <t>ヒ</t>
    </rPh>
    <rPh sb="131" eb="133">
      <t>テイリツ</t>
    </rPh>
    <rPh sb="143" eb="145">
      <t>イッテイ</t>
    </rPh>
    <rPh sb="146" eb="148">
      <t>ワリアイ</t>
    </rPh>
    <rPh sb="149" eb="151">
      <t>ゾウカ</t>
    </rPh>
    <rPh sb="152" eb="153">
      <t>ツヅ</t>
    </rPh>
    <rPh sb="158" eb="160">
      <t>コンゴ</t>
    </rPh>
    <rPh sb="160" eb="162">
      <t>タイヨウ</t>
    </rPh>
    <rPh sb="162" eb="164">
      <t>ネンスウ</t>
    </rPh>
    <rPh sb="165" eb="166">
      <t>タッ</t>
    </rPh>
    <rPh sb="168" eb="170">
      <t>カンロ</t>
    </rPh>
    <rPh sb="171" eb="173">
      <t>シセツ</t>
    </rPh>
    <rPh sb="174" eb="176">
      <t>ゾウカ</t>
    </rPh>
    <rPh sb="185" eb="187">
      <t>ジョウショウ</t>
    </rPh>
    <rPh sb="194" eb="196">
      <t>ヨソウ</t>
    </rPh>
    <rPh sb="200" eb="202">
      <t>カンロ</t>
    </rPh>
    <rPh sb="202" eb="204">
      <t>シセツ</t>
    </rPh>
    <rPh sb="205" eb="207">
      <t>ロウキュウ</t>
    </rPh>
    <rPh sb="207" eb="208">
      <t>ド</t>
    </rPh>
    <rPh sb="209" eb="211">
      <t>テキセツ</t>
    </rPh>
    <rPh sb="212" eb="214">
      <t>ハンダン</t>
    </rPh>
    <rPh sb="216" eb="218">
      <t>コウシン</t>
    </rPh>
    <rPh sb="219" eb="220">
      <t>チョウ</t>
    </rPh>
    <rPh sb="220" eb="223">
      <t>ジュミョウカ</t>
    </rPh>
    <rPh sb="224" eb="226">
      <t>ソチ</t>
    </rPh>
    <rPh sb="226" eb="227">
      <t>オヨ</t>
    </rPh>
    <rPh sb="228" eb="230">
      <t>ヒツヨウ</t>
    </rPh>
    <rPh sb="231" eb="233">
      <t>ザイゲン</t>
    </rPh>
    <rPh sb="234" eb="236">
      <t>カクホ</t>
    </rPh>
    <rPh sb="237" eb="238">
      <t>ヨウ</t>
    </rPh>
    <rPh sb="243" eb="245">
      <t>カンロ</t>
    </rPh>
    <rPh sb="245" eb="247">
      <t>コウシン</t>
    </rPh>
    <rPh sb="247" eb="248">
      <t>リツ</t>
    </rPh>
    <rPh sb="250" eb="252">
      <t>ルイジ</t>
    </rPh>
    <rPh sb="252" eb="254">
      <t>ダンタイ</t>
    </rPh>
    <rPh sb="255" eb="256">
      <t>ヒ</t>
    </rPh>
    <rPh sb="258" eb="259">
      <t>ヒク</t>
    </rPh>
    <rPh sb="260" eb="261">
      <t>アタイ</t>
    </rPh>
    <rPh sb="268" eb="270">
      <t>タイヨウ</t>
    </rPh>
    <rPh sb="270" eb="272">
      <t>ネンスウ</t>
    </rPh>
    <rPh sb="273" eb="274">
      <t>モト</t>
    </rPh>
    <rPh sb="281" eb="283">
      <t>コウシン</t>
    </rPh>
    <rPh sb="285" eb="286">
      <t>イタ</t>
    </rPh>
    <rPh sb="296" eb="298">
      <t>コンゴ</t>
    </rPh>
    <rPh sb="298" eb="300">
      <t>コウシン</t>
    </rPh>
    <rPh sb="300" eb="302">
      <t>ケイカク</t>
    </rPh>
    <rPh sb="303" eb="304">
      <t>モト</t>
    </rPh>
    <rPh sb="307" eb="309">
      <t>テキセイ</t>
    </rPh>
    <rPh sb="310" eb="312">
      <t>コウシン</t>
    </rPh>
    <rPh sb="313" eb="314">
      <t>ツト</t>
    </rPh>
    <phoneticPr fontId="4"/>
  </si>
  <si>
    <t>①経営収支比率
　過去５年とも100%以上となっており、概ね適正値を維持し収支のバランスは確保されている。
②累積欠損金比率
　過去５年間0％であり、経営の健全性は引続き確保されている。
③流動比率
　類似団体と比して財務の安定性が高く、支払能力の安定性を示している。
④企業債残高対給水収益比率
　類似団体平均値より低い値を達成し良好である。施設の更新・耐震及び長寿命化施策の進展状況を勘案し随時その適正度を検討する。
⑤料金回収率
　類似団体と比して低い値であるものの、100％超を達成し概ね適正値を維持している。
⑥給水原価
　類似団体平均値より高価となっているものの、県内類似団体と比して安価である。修繕費の上昇傾向が起因となって、給水原価も上昇傾向にあることから、施設整備投資等を効率的に進めて行く必要がある。
⑦施設利用率
　類似団体平均値に比して、高い値を維持しており、施設への投資経済性は効率的に推移している。
⑧有収率
　類似団体の値を上回るものの、平成28年度以前と比して低い値にある。原因として漏水やメーター不感等が考えられ、今後も漏水防止対策等の強化を継続することに努める。</t>
    <rPh sb="1" eb="3">
      <t>ケイエイ</t>
    </rPh>
    <rPh sb="3" eb="5">
      <t>シュウシ</t>
    </rPh>
    <rPh sb="5" eb="7">
      <t>ヒリツ</t>
    </rPh>
    <rPh sb="9" eb="11">
      <t>カコ</t>
    </rPh>
    <rPh sb="12" eb="13">
      <t>ネン</t>
    </rPh>
    <rPh sb="19" eb="21">
      <t>イジョウ</t>
    </rPh>
    <rPh sb="28" eb="29">
      <t>オオム</t>
    </rPh>
    <rPh sb="30" eb="32">
      <t>テキセイ</t>
    </rPh>
    <rPh sb="32" eb="33">
      <t>チ</t>
    </rPh>
    <rPh sb="34" eb="36">
      <t>イジ</t>
    </rPh>
    <rPh sb="37" eb="39">
      <t>シュウシ</t>
    </rPh>
    <rPh sb="45" eb="47">
      <t>カクホ</t>
    </rPh>
    <rPh sb="55" eb="57">
      <t>ルイセキ</t>
    </rPh>
    <rPh sb="57" eb="59">
      <t>ケッソン</t>
    </rPh>
    <rPh sb="59" eb="60">
      <t>キン</t>
    </rPh>
    <rPh sb="60" eb="62">
      <t>ヒリツ</t>
    </rPh>
    <rPh sb="64" eb="66">
      <t>カコ</t>
    </rPh>
    <rPh sb="67" eb="69">
      <t>ネンカン</t>
    </rPh>
    <rPh sb="75" eb="77">
      <t>ケイエイ</t>
    </rPh>
    <rPh sb="78" eb="81">
      <t>ケンゼンセイ</t>
    </rPh>
    <rPh sb="82" eb="84">
      <t>ヒキツヅ</t>
    </rPh>
    <rPh sb="85" eb="87">
      <t>カクホ</t>
    </rPh>
    <rPh sb="95" eb="97">
      <t>リュウドウ</t>
    </rPh>
    <rPh sb="97" eb="99">
      <t>ヒリツ</t>
    </rPh>
    <rPh sb="119" eb="121">
      <t>シハライ</t>
    </rPh>
    <rPh sb="121" eb="123">
      <t>ノウリョク</t>
    </rPh>
    <rPh sb="124" eb="127">
      <t>アンテイセイ</t>
    </rPh>
    <rPh sb="128" eb="129">
      <t>シメ</t>
    </rPh>
    <rPh sb="136" eb="138">
      <t>キギョウ</t>
    </rPh>
    <rPh sb="138" eb="139">
      <t>サイ</t>
    </rPh>
    <rPh sb="139" eb="141">
      <t>ザンダカ</t>
    </rPh>
    <rPh sb="141" eb="142">
      <t>タイ</t>
    </rPh>
    <rPh sb="142" eb="144">
      <t>キュウスイ</t>
    </rPh>
    <rPh sb="144" eb="146">
      <t>シュウエキ</t>
    </rPh>
    <rPh sb="146" eb="148">
      <t>ヒリツ</t>
    </rPh>
    <rPh sb="150" eb="152">
      <t>ルイジ</t>
    </rPh>
    <rPh sb="152" eb="154">
      <t>ダンタイ</t>
    </rPh>
    <rPh sb="154" eb="157">
      <t>ヘイキンチ</t>
    </rPh>
    <rPh sb="159" eb="160">
      <t>ヒク</t>
    </rPh>
    <rPh sb="161" eb="162">
      <t>アタイ</t>
    </rPh>
    <rPh sb="163" eb="165">
      <t>タッセイ</t>
    </rPh>
    <rPh sb="166" eb="168">
      <t>リョウコウ</t>
    </rPh>
    <rPh sb="172" eb="174">
      <t>シセツ</t>
    </rPh>
    <rPh sb="175" eb="177">
      <t>コウシン</t>
    </rPh>
    <rPh sb="178" eb="180">
      <t>タイシン</t>
    </rPh>
    <rPh sb="180" eb="181">
      <t>オヨ</t>
    </rPh>
    <rPh sb="182" eb="183">
      <t>チョウ</t>
    </rPh>
    <rPh sb="183" eb="186">
      <t>ジュミョウカ</t>
    </rPh>
    <rPh sb="186" eb="187">
      <t>セ</t>
    </rPh>
    <rPh sb="187" eb="188">
      <t>サク</t>
    </rPh>
    <rPh sb="189" eb="191">
      <t>シンテン</t>
    </rPh>
    <rPh sb="191" eb="193">
      <t>ジョウキョウ</t>
    </rPh>
    <rPh sb="194" eb="196">
      <t>カンアン</t>
    </rPh>
    <rPh sb="197" eb="199">
      <t>ズイジ</t>
    </rPh>
    <rPh sb="201" eb="203">
      <t>テキセイ</t>
    </rPh>
    <rPh sb="203" eb="204">
      <t>ド</t>
    </rPh>
    <rPh sb="205" eb="207">
      <t>ケントウ</t>
    </rPh>
    <rPh sb="212" eb="214">
      <t>リョウキン</t>
    </rPh>
    <rPh sb="214" eb="216">
      <t>カイシュウ</t>
    </rPh>
    <rPh sb="216" eb="217">
      <t>リツ</t>
    </rPh>
    <rPh sb="219" eb="221">
      <t>ルイジ</t>
    </rPh>
    <rPh sb="221" eb="223">
      <t>ダンタイ</t>
    </rPh>
    <rPh sb="224" eb="225">
      <t>ヒ</t>
    </rPh>
    <rPh sb="229" eb="230">
      <t>アタイ</t>
    </rPh>
    <rPh sb="241" eb="242">
      <t>チョウ</t>
    </rPh>
    <rPh sb="243" eb="245">
      <t>タッセイ</t>
    </rPh>
    <rPh sb="246" eb="247">
      <t>オオム</t>
    </rPh>
    <rPh sb="248" eb="250">
      <t>テキセイ</t>
    </rPh>
    <rPh sb="250" eb="251">
      <t>チ</t>
    </rPh>
    <rPh sb="252" eb="254">
      <t>イジ</t>
    </rPh>
    <rPh sb="261" eb="263">
      <t>キュウスイ</t>
    </rPh>
    <rPh sb="263" eb="265">
      <t>ゲンカ</t>
    </rPh>
    <rPh sb="267" eb="269">
      <t>ルイジ</t>
    </rPh>
    <rPh sb="269" eb="271">
      <t>ダンタイ</t>
    </rPh>
    <rPh sb="271" eb="274">
      <t>ヘイキンチ</t>
    </rPh>
    <rPh sb="276" eb="278">
      <t>コウカ</t>
    </rPh>
    <rPh sb="288" eb="290">
      <t>ケンナイ</t>
    </rPh>
    <rPh sb="290" eb="292">
      <t>ルイジ</t>
    </rPh>
    <rPh sb="292" eb="294">
      <t>ダンタイ</t>
    </rPh>
    <rPh sb="295" eb="296">
      <t>ヒ</t>
    </rPh>
    <rPh sb="298" eb="300">
      <t>アンカ</t>
    </rPh>
    <rPh sb="304" eb="307">
      <t>シュウゼンヒ</t>
    </rPh>
    <rPh sb="308" eb="310">
      <t>ジョウショウ</t>
    </rPh>
    <rPh sb="310" eb="312">
      <t>ケイコウ</t>
    </rPh>
    <rPh sb="313" eb="315">
      <t>キイン</t>
    </rPh>
    <rPh sb="337" eb="339">
      <t>シセツ</t>
    </rPh>
    <rPh sb="339" eb="341">
      <t>セイビ</t>
    </rPh>
    <rPh sb="341" eb="343">
      <t>トウシ</t>
    </rPh>
    <rPh sb="343" eb="344">
      <t>ナド</t>
    </rPh>
    <rPh sb="362" eb="364">
      <t>シセツ</t>
    </rPh>
    <rPh sb="364" eb="367">
      <t>リヨウリツ</t>
    </rPh>
    <rPh sb="369" eb="371">
      <t>ルイジ</t>
    </rPh>
    <rPh sb="371" eb="373">
      <t>ダンタイ</t>
    </rPh>
    <rPh sb="373" eb="376">
      <t>ヘイキンチ</t>
    </rPh>
    <rPh sb="377" eb="378">
      <t>ヒ</t>
    </rPh>
    <rPh sb="381" eb="382">
      <t>タカ</t>
    </rPh>
    <rPh sb="383" eb="384">
      <t>アタイ</t>
    </rPh>
    <rPh sb="385" eb="387">
      <t>イジ</t>
    </rPh>
    <rPh sb="392" eb="394">
      <t>シセツ</t>
    </rPh>
    <rPh sb="396" eb="398">
      <t>トウシ</t>
    </rPh>
    <rPh sb="398" eb="401">
      <t>ケイザイセイ</t>
    </rPh>
    <rPh sb="402" eb="405">
      <t>コウリツテキ</t>
    </rPh>
    <rPh sb="406" eb="408">
      <t>スイイ</t>
    </rPh>
    <rPh sb="415" eb="417">
      <t>ユウシュウ</t>
    </rPh>
    <rPh sb="417" eb="418">
      <t>リツ</t>
    </rPh>
    <rPh sb="425" eb="426">
      <t>アタイ</t>
    </rPh>
    <rPh sb="434" eb="436">
      <t>ヘイセイ</t>
    </rPh>
    <rPh sb="438" eb="440">
      <t>ネンド</t>
    </rPh>
    <rPh sb="440" eb="442">
      <t>イゼン</t>
    </rPh>
    <rPh sb="443" eb="444">
      <t>ヒ</t>
    </rPh>
    <rPh sb="446" eb="447">
      <t>ヒク</t>
    </rPh>
    <rPh sb="448" eb="449">
      <t>アタイ</t>
    </rPh>
    <rPh sb="453" eb="455">
      <t>ゲンイン</t>
    </rPh>
    <rPh sb="458" eb="460">
      <t>ロウスイ</t>
    </rPh>
    <rPh sb="465" eb="467">
      <t>フカン</t>
    </rPh>
    <rPh sb="467" eb="468">
      <t>トウ</t>
    </rPh>
    <rPh sb="469" eb="470">
      <t>カンガ</t>
    </rPh>
    <rPh sb="474" eb="476">
      <t>コンゴ</t>
    </rPh>
    <rPh sb="477" eb="479">
      <t>ロウスイ</t>
    </rPh>
    <rPh sb="479" eb="481">
      <t>ボウシ</t>
    </rPh>
    <rPh sb="481" eb="483">
      <t>タイサク</t>
    </rPh>
    <rPh sb="483" eb="484">
      <t>ナド</t>
    </rPh>
    <rPh sb="485" eb="487">
      <t>キョウカ</t>
    </rPh>
    <rPh sb="495" eb="4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</si>
</sst>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0.34</c:v>
                </c:pt>
                <c:pt idx="2">
                  <c:v>0.48</c:v>
                </c:pt>
                <c:pt idx="3">
                  <c:v>0.46</c:v>
                </c:pt>
                <c:pt idx="4">
                  <c:v>0.52</c:v>
                </c:pt>
              </c:numCache>
            </c:numRef>
          </c:val>
          <c:extLst>
            <c:ext xmlns:c16="http://schemas.microsoft.com/office/drawing/2014/chart" uri="{C3380CC4-5D6E-409C-BE32-E72D297353CC}">
              <c16:uniqueId val="{00000000-7283-45E9-B63D-343637210C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7283-45E9-B63D-343637210C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76.790000000000006</c:v>
                </c:pt>
                <c:pt idx="1">
                  <c:v>76.97</c:v>
                </c:pt>
                <c:pt idx="2">
                  <c:v>77.41</c:v>
                </c:pt>
                <c:pt idx="3">
                  <c:v>79.150000000000006</c:v>
                </c:pt>
                <c:pt idx="4">
                  <c:v>78.28</c:v>
                </c:pt>
              </c:numCache>
            </c:numRef>
          </c:val>
          <c:extLst>
            <c:ext xmlns:c16="http://schemas.microsoft.com/office/drawing/2014/chart" uri="{C3380CC4-5D6E-409C-BE32-E72D297353CC}">
              <c16:uniqueId val="{00000000-A520-441F-A4D2-CAD60D5FB4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A520-441F-A4D2-CAD60D5FB4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94.55</c:v>
                </c:pt>
                <c:pt idx="1">
                  <c:v>94.23</c:v>
                </c:pt>
                <c:pt idx="2">
                  <c:v>94.18</c:v>
                </c:pt>
                <c:pt idx="3">
                  <c:v>91.5</c:v>
                </c:pt>
                <c:pt idx="4">
                  <c:v>92.74</c:v>
                </c:pt>
              </c:numCache>
            </c:numRef>
          </c:val>
          <c:extLst>
            <c:ext xmlns:c16="http://schemas.microsoft.com/office/drawing/2014/chart" uri="{C3380CC4-5D6E-409C-BE32-E72D297353CC}">
              <c16:uniqueId val="{00000000-47E7-44E6-B5A5-C58D493903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47E7-44E6-B5A5-C58D493903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109.61</c:v>
                </c:pt>
                <c:pt idx="1">
                  <c:v>109.07</c:v>
                </c:pt>
                <c:pt idx="2">
                  <c:v>106.16</c:v>
                </c:pt>
                <c:pt idx="3">
                  <c:v>105.17</c:v>
                </c:pt>
                <c:pt idx="4">
                  <c:v>107.03</c:v>
                </c:pt>
              </c:numCache>
            </c:numRef>
          </c:val>
          <c:extLst>
            <c:ext xmlns:c16="http://schemas.microsoft.com/office/drawing/2014/chart" uri="{C3380CC4-5D6E-409C-BE32-E72D297353CC}">
              <c16:uniqueId val="{00000000-9014-4182-894B-098CA1B100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9014-4182-894B-098CA1B100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46.97</c:v>
                </c:pt>
                <c:pt idx="1">
                  <c:v>48.25</c:v>
                </c:pt>
                <c:pt idx="2">
                  <c:v>49.61</c:v>
                </c:pt>
                <c:pt idx="3">
                  <c:v>50.03</c:v>
                </c:pt>
                <c:pt idx="4">
                  <c:v>51.33</c:v>
                </c:pt>
              </c:numCache>
            </c:numRef>
          </c:val>
          <c:extLst>
            <c:ext xmlns:c16="http://schemas.microsoft.com/office/drawing/2014/chart" uri="{C3380CC4-5D6E-409C-BE32-E72D297353CC}">
              <c16:uniqueId val="{00000000-694B-4F64-B45E-C659391E7A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694B-4F64-B45E-C659391E7A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1.54</c:v>
                </c:pt>
                <c:pt idx="1">
                  <c:v>3.05</c:v>
                </c:pt>
                <c:pt idx="2">
                  <c:v>4.2</c:v>
                </c:pt>
                <c:pt idx="3">
                  <c:v>5.36</c:v>
                </c:pt>
                <c:pt idx="4">
                  <c:v>7.39</c:v>
                </c:pt>
              </c:numCache>
            </c:numRef>
          </c:val>
          <c:extLst>
            <c:ext xmlns:c16="http://schemas.microsoft.com/office/drawing/2014/chart" uri="{C3380CC4-5D6E-409C-BE32-E72D297353CC}">
              <c16:uniqueId val="{00000000-45FC-4DA0-B767-1404E41222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45FC-4DA0-B767-1404E41222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86-4C77-A8A8-DBE6010F0F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D086-4C77-A8A8-DBE6010F0F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749.49</c:v>
                </c:pt>
                <c:pt idx="1">
                  <c:v>755.64</c:v>
                </c:pt>
                <c:pt idx="2">
                  <c:v>814.55</c:v>
                </c:pt>
                <c:pt idx="3">
                  <c:v>794.78</c:v>
                </c:pt>
                <c:pt idx="4">
                  <c:v>820.48</c:v>
                </c:pt>
              </c:numCache>
            </c:numRef>
          </c:val>
          <c:extLst>
            <c:ext xmlns:c16="http://schemas.microsoft.com/office/drawing/2014/chart" uri="{C3380CC4-5D6E-409C-BE32-E72D297353CC}">
              <c16:uniqueId val="{00000000-730F-44E2-8150-CFA5F6C801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730F-44E2-8150-CFA5F6C801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15.5</c:v>
                </c:pt>
                <c:pt idx="1">
                  <c:v>13.83</c:v>
                </c:pt>
                <c:pt idx="2">
                  <c:v>12.16</c:v>
                </c:pt>
                <c:pt idx="3">
                  <c:v>10.51</c:v>
                </c:pt>
                <c:pt idx="4">
                  <c:v>8.6</c:v>
                </c:pt>
              </c:numCache>
            </c:numRef>
          </c:val>
          <c:extLst>
            <c:ext xmlns:c16="http://schemas.microsoft.com/office/drawing/2014/chart" uri="{C3380CC4-5D6E-409C-BE32-E72D297353CC}">
              <c16:uniqueId val="{00000000-D5F1-4B42-B525-AB4482E518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D5F1-4B42-B525-AB4482E518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104.42</c:v>
                </c:pt>
                <c:pt idx="1">
                  <c:v>104.13</c:v>
                </c:pt>
                <c:pt idx="2">
                  <c:v>101.83</c:v>
                </c:pt>
                <c:pt idx="3">
                  <c:v>100.66</c:v>
                </c:pt>
                <c:pt idx="4">
                  <c:v>101.72</c:v>
                </c:pt>
              </c:numCache>
            </c:numRef>
          </c:val>
          <c:extLst>
            <c:ext xmlns:c16="http://schemas.microsoft.com/office/drawing/2014/chart" uri="{C3380CC4-5D6E-409C-BE32-E72D297353CC}">
              <c16:uniqueId val="{00000000-FD23-4B38-BB32-14A34AB80C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FD23-4B38-BB32-14A34AB80C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169.48</c:v>
                </c:pt>
                <c:pt idx="1">
                  <c:v>170.33</c:v>
                </c:pt>
                <c:pt idx="2">
                  <c:v>173.76</c:v>
                </c:pt>
                <c:pt idx="3">
                  <c:v>175.23</c:v>
                </c:pt>
                <c:pt idx="4">
                  <c:v>174.43</c:v>
                </c:pt>
              </c:numCache>
            </c:numRef>
          </c:val>
          <c:extLst>
            <c:ext xmlns:c16="http://schemas.microsoft.com/office/drawing/2014/chart" uri="{C3380CC4-5D6E-409C-BE32-E72D297353CC}">
              <c16:uniqueId val="{00000000-0633-4005-8B92-D967227036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0633-4005-8B92-D967227036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沖縄県　浦添市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非設置</v>
      </c>
      <c r="AE8" s="85"/>
      <c r="AF8" s="85"/>
      <c r="AG8" s="85"/>
      <c r="AH8" s="85"/>
      <c r="AI8" s="85"/>
      <c r="AJ8" s="85"/>
      <c r="AK8" s="4"/>
      <c r="AL8" s="73">
        <f>データ!$R$6</f>
        <v>114531</v>
      </c>
      <c r="AM8" s="73"/>
      <c r="AN8" s="73"/>
      <c r="AO8" s="73"/>
      <c r="AP8" s="73"/>
      <c r="AQ8" s="73"/>
      <c r="AR8" s="73"/>
      <c r="AS8" s="73"/>
      <c r="AT8" s="69">
        <f>データ!$S$6</f>
        <v>19.48</v>
      </c>
      <c r="AU8" s="70"/>
      <c r="AV8" s="70"/>
      <c r="AW8" s="70"/>
      <c r="AX8" s="70"/>
      <c r="AY8" s="70"/>
      <c r="AZ8" s="70"/>
      <c r="BA8" s="70"/>
      <c r="BB8" s="72">
        <f>データ!$T$6</f>
        <v>5879.41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95.2</v>
      </c>
      <c r="J10" s="70"/>
      <c r="K10" s="70"/>
      <c r="L10" s="70"/>
      <c r="M10" s="70"/>
      <c r="N10" s="70"/>
      <c r="O10" s="71"/>
      <c r="P10" s="72">
        <f>データ!$P$6</f>
        <v>100</v>
      </c>
      <c r="Q10" s="72"/>
      <c r="R10" s="72"/>
      <c r="S10" s="72"/>
      <c r="T10" s="72"/>
      <c r="U10" s="72"/>
      <c r="V10" s="72"/>
      <c r="W10" s="73">
        <f>データ!$Q$6</f>
        <v>3186</v>
      </c>
      <c r="X10" s="73"/>
      <c r="Y10" s="73"/>
      <c r="Z10" s="73"/>
      <c r="AA10" s="73"/>
      <c r="AB10" s="73"/>
      <c r="AC10" s="73"/>
      <c r="AD10" s="2"/>
      <c r="AE10" s="2"/>
      <c r="AF10" s="2"/>
      <c r="AG10" s="2"/>
      <c r="AH10" s="4"/>
      <c r="AI10" s="4"/>
      <c r="AJ10" s="4"/>
      <c r="AK10" s="4"/>
      <c r="AL10" s="73">
        <f>データ!$U$6</f>
        <v>114059</v>
      </c>
      <c r="AM10" s="73"/>
      <c r="AN10" s="73"/>
      <c r="AO10" s="73"/>
      <c r="AP10" s="73"/>
      <c r="AQ10" s="73"/>
      <c r="AR10" s="73"/>
      <c r="AS10" s="73"/>
      <c r="AT10" s="69">
        <f>データ!$V$6</f>
        <v>19.48</v>
      </c>
      <c r="AU10" s="70"/>
      <c r="AV10" s="70"/>
      <c r="AW10" s="70"/>
      <c r="AX10" s="70"/>
      <c r="AY10" s="70"/>
      <c r="AZ10" s="70"/>
      <c r="BA10" s="70"/>
      <c r="BB10" s="72">
        <f>データ!$W$6</f>
        <v>5855.18</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64"/>
      <c r="BN16" s="64"/>
      <c r="BO16" s="64"/>
      <c r="BP16" s="64"/>
      <c r="BQ16" s="64"/>
      <c r="BR16" s="64"/>
      <c r="BS16" s="64"/>
      <c r="BT16" s="64"/>
      <c r="BU16" s="64"/>
      <c r="BV16" s="64"/>
      <c r="BW16" s="64"/>
      <c r="BX16" s="64"/>
      <c r="BY16" s="64"/>
      <c r="BZ16" s="6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6"/>
      <c r="BM17" s="64"/>
      <c r="BN17" s="64"/>
      <c r="BO17" s="64"/>
      <c r="BP17" s="64"/>
      <c r="BQ17" s="64"/>
      <c r="BR17" s="64"/>
      <c r="BS17" s="64"/>
      <c r="BT17" s="64"/>
      <c r="BU17" s="64"/>
      <c r="BV17" s="64"/>
      <c r="BW17" s="64"/>
      <c r="BX17" s="64"/>
      <c r="BY17" s="64"/>
      <c r="BZ17" s="6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6"/>
      <c r="BM18" s="64"/>
      <c r="BN18" s="64"/>
      <c r="BO18" s="64"/>
      <c r="BP18" s="64"/>
      <c r="BQ18" s="64"/>
      <c r="BR18" s="64"/>
      <c r="BS18" s="64"/>
      <c r="BT18" s="64"/>
      <c r="BU18" s="64"/>
      <c r="BV18" s="64"/>
      <c r="BW18" s="64"/>
      <c r="BX18" s="64"/>
      <c r="BY18" s="64"/>
      <c r="BZ18" s="6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6"/>
      <c r="BM19" s="64"/>
      <c r="BN19" s="64"/>
      <c r="BO19" s="64"/>
      <c r="BP19" s="64"/>
      <c r="BQ19" s="64"/>
      <c r="BR19" s="64"/>
      <c r="BS19" s="64"/>
      <c r="BT19" s="64"/>
      <c r="BU19" s="64"/>
      <c r="BV19" s="64"/>
      <c r="BW19" s="64"/>
      <c r="BX19" s="64"/>
      <c r="BY19" s="64"/>
      <c r="BZ19" s="6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6"/>
      <c r="BM20" s="64"/>
      <c r="BN20" s="64"/>
      <c r="BO20" s="64"/>
      <c r="BP20" s="64"/>
      <c r="BQ20" s="64"/>
      <c r="BR20" s="64"/>
      <c r="BS20" s="64"/>
      <c r="BT20" s="64"/>
      <c r="BU20" s="64"/>
      <c r="BV20" s="64"/>
      <c r="BW20" s="64"/>
      <c r="BX20" s="64"/>
      <c r="BY20" s="64"/>
      <c r="BZ20" s="6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6"/>
      <c r="BM21" s="64"/>
      <c r="BN21" s="64"/>
      <c r="BO21" s="64"/>
      <c r="BP21" s="64"/>
      <c r="BQ21" s="64"/>
      <c r="BR21" s="64"/>
      <c r="BS21" s="64"/>
      <c r="BT21" s="64"/>
      <c r="BU21" s="64"/>
      <c r="BV21" s="64"/>
      <c r="BW21" s="64"/>
      <c r="BX21" s="64"/>
      <c r="BY21" s="64"/>
      <c r="BZ21" s="6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6"/>
      <c r="BM22" s="64"/>
      <c r="BN22" s="64"/>
      <c r="BO22" s="64"/>
      <c r="BP22" s="64"/>
      <c r="BQ22" s="64"/>
      <c r="BR22" s="64"/>
      <c r="BS22" s="64"/>
      <c r="BT22" s="64"/>
      <c r="BU22" s="64"/>
      <c r="BV22" s="64"/>
      <c r="BW22" s="64"/>
      <c r="BX22" s="64"/>
      <c r="BY22" s="64"/>
      <c r="BZ22" s="6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6"/>
      <c r="BM23" s="64"/>
      <c r="BN23" s="64"/>
      <c r="BO23" s="64"/>
      <c r="BP23" s="64"/>
      <c r="BQ23" s="64"/>
      <c r="BR23" s="64"/>
      <c r="BS23" s="64"/>
      <c r="BT23" s="64"/>
      <c r="BU23" s="64"/>
      <c r="BV23" s="64"/>
      <c r="BW23" s="64"/>
      <c r="BX23" s="64"/>
      <c r="BY23" s="64"/>
      <c r="BZ23" s="6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6"/>
      <c r="BM24" s="64"/>
      <c r="BN24" s="64"/>
      <c r="BO24" s="64"/>
      <c r="BP24" s="64"/>
      <c r="BQ24" s="64"/>
      <c r="BR24" s="64"/>
      <c r="BS24" s="64"/>
      <c r="BT24" s="64"/>
      <c r="BU24" s="64"/>
      <c r="BV24" s="64"/>
      <c r="BW24" s="64"/>
      <c r="BX24" s="64"/>
      <c r="BY24" s="64"/>
      <c r="BZ24" s="6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6"/>
      <c r="BM25" s="64"/>
      <c r="BN25" s="64"/>
      <c r="BO25" s="64"/>
      <c r="BP25" s="64"/>
      <c r="BQ25" s="64"/>
      <c r="BR25" s="64"/>
      <c r="BS25" s="64"/>
      <c r="BT25" s="64"/>
      <c r="BU25" s="64"/>
      <c r="BV25" s="64"/>
      <c r="BW25" s="64"/>
      <c r="BX25" s="64"/>
      <c r="BY25" s="64"/>
      <c r="BZ25" s="6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6"/>
      <c r="BM26" s="64"/>
      <c r="BN26" s="64"/>
      <c r="BO26" s="64"/>
      <c r="BP26" s="64"/>
      <c r="BQ26" s="64"/>
      <c r="BR26" s="64"/>
      <c r="BS26" s="64"/>
      <c r="BT26" s="64"/>
      <c r="BU26" s="64"/>
      <c r="BV26" s="64"/>
      <c r="BW26" s="64"/>
      <c r="BX26" s="64"/>
      <c r="BY26" s="64"/>
      <c r="BZ26" s="6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6"/>
      <c r="BM27" s="64"/>
      <c r="BN27" s="64"/>
      <c r="BO27" s="64"/>
      <c r="BP27" s="64"/>
      <c r="BQ27" s="64"/>
      <c r="BR27" s="64"/>
      <c r="BS27" s="64"/>
      <c r="BT27" s="64"/>
      <c r="BU27" s="64"/>
      <c r="BV27" s="64"/>
      <c r="BW27" s="64"/>
      <c r="BX27" s="64"/>
      <c r="BY27" s="64"/>
      <c r="BZ27" s="6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6"/>
      <c r="BM28" s="64"/>
      <c r="BN28" s="64"/>
      <c r="BO28" s="64"/>
      <c r="BP28" s="64"/>
      <c r="BQ28" s="64"/>
      <c r="BR28" s="64"/>
      <c r="BS28" s="64"/>
      <c r="BT28" s="64"/>
      <c r="BU28" s="64"/>
      <c r="BV28" s="64"/>
      <c r="BW28" s="64"/>
      <c r="BX28" s="64"/>
      <c r="BY28" s="64"/>
      <c r="BZ28" s="6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6"/>
      <c r="BM29" s="64"/>
      <c r="BN29" s="64"/>
      <c r="BO29" s="64"/>
      <c r="BP29" s="64"/>
      <c r="BQ29" s="64"/>
      <c r="BR29" s="64"/>
      <c r="BS29" s="64"/>
      <c r="BT29" s="64"/>
      <c r="BU29" s="64"/>
      <c r="BV29" s="64"/>
      <c r="BW29" s="64"/>
      <c r="BX29" s="64"/>
      <c r="BY29" s="64"/>
      <c r="BZ29" s="6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6"/>
      <c r="BM30" s="64"/>
      <c r="BN30" s="64"/>
      <c r="BO30" s="64"/>
      <c r="BP30" s="64"/>
      <c r="BQ30" s="64"/>
      <c r="BR30" s="64"/>
      <c r="BS30" s="64"/>
      <c r="BT30" s="64"/>
      <c r="BU30" s="64"/>
      <c r="BV30" s="64"/>
      <c r="BW30" s="64"/>
      <c r="BX30" s="64"/>
      <c r="BY30" s="64"/>
      <c r="BZ30" s="6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6"/>
      <c r="BM31" s="64"/>
      <c r="BN31" s="64"/>
      <c r="BO31" s="64"/>
      <c r="BP31" s="64"/>
      <c r="BQ31" s="64"/>
      <c r="BR31" s="64"/>
      <c r="BS31" s="64"/>
      <c r="BT31" s="64"/>
      <c r="BU31" s="64"/>
      <c r="BV31" s="64"/>
      <c r="BW31" s="64"/>
      <c r="BX31" s="64"/>
      <c r="BY31" s="64"/>
      <c r="BZ31" s="6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6"/>
      <c r="BM32" s="64"/>
      <c r="BN32" s="64"/>
      <c r="BO32" s="64"/>
      <c r="BP32" s="64"/>
      <c r="BQ32" s="64"/>
      <c r="BR32" s="64"/>
      <c r="BS32" s="64"/>
      <c r="BT32" s="64"/>
      <c r="BU32" s="64"/>
      <c r="BV32" s="64"/>
      <c r="BW32" s="64"/>
      <c r="BX32" s="64"/>
      <c r="BY32" s="64"/>
      <c r="BZ32" s="6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6"/>
      <c r="BM33" s="64"/>
      <c r="BN33" s="64"/>
      <c r="BO33" s="64"/>
      <c r="BP33" s="64"/>
      <c r="BQ33" s="64"/>
      <c r="BR33" s="64"/>
      <c r="BS33" s="64"/>
      <c r="BT33" s="64"/>
      <c r="BU33" s="64"/>
      <c r="BV33" s="64"/>
      <c r="BW33" s="64"/>
      <c r="BX33" s="64"/>
      <c r="BY33" s="64"/>
      <c r="BZ33" s="6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6"/>
      <c r="BM34" s="64"/>
      <c r="BN34" s="64"/>
      <c r="BO34" s="64"/>
      <c r="BP34" s="64"/>
      <c r="BQ34" s="64"/>
      <c r="BR34" s="64"/>
      <c r="BS34" s="64"/>
      <c r="BT34" s="64"/>
      <c r="BU34" s="64"/>
      <c r="BV34" s="64"/>
      <c r="BW34" s="64"/>
      <c r="BX34" s="64"/>
      <c r="BY34" s="64"/>
      <c r="BZ34" s="6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6"/>
      <c r="BM35" s="64"/>
      <c r="BN35" s="64"/>
      <c r="BO35" s="64"/>
      <c r="BP35" s="64"/>
      <c r="BQ35" s="64"/>
      <c r="BR35" s="64"/>
      <c r="BS35" s="64"/>
      <c r="BT35" s="64"/>
      <c r="BU35" s="64"/>
      <c r="BV35" s="64"/>
      <c r="BW35" s="64"/>
      <c r="BX35" s="64"/>
      <c r="BY35" s="64"/>
      <c r="BZ35" s="6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6"/>
      <c r="BM36" s="64"/>
      <c r="BN36" s="64"/>
      <c r="BO36" s="64"/>
      <c r="BP36" s="64"/>
      <c r="BQ36" s="64"/>
      <c r="BR36" s="64"/>
      <c r="BS36" s="64"/>
      <c r="BT36" s="64"/>
      <c r="BU36" s="64"/>
      <c r="BV36" s="64"/>
      <c r="BW36" s="64"/>
      <c r="BX36" s="64"/>
      <c r="BY36" s="64"/>
      <c r="BZ36" s="6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6"/>
      <c r="BM37" s="64"/>
      <c r="BN37" s="64"/>
      <c r="BO37" s="64"/>
      <c r="BP37" s="64"/>
      <c r="BQ37" s="64"/>
      <c r="BR37" s="64"/>
      <c r="BS37" s="64"/>
      <c r="BT37" s="64"/>
      <c r="BU37" s="64"/>
      <c r="BV37" s="64"/>
      <c r="BW37" s="64"/>
      <c r="BX37" s="64"/>
      <c r="BY37" s="64"/>
      <c r="BZ37" s="6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6"/>
      <c r="BM38" s="64"/>
      <c r="BN38" s="64"/>
      <c r="BO38" s="64"/>
      <c r="BP38" s="64"/>
      <c r="BQ38" s="64"/>
      <c r="BR38" s="64"/>
      <c r="BS38" s="64"/>
      <c r="BT38" s="64"/>
      <c r="BU38" s="64"/>
      <c r="BV38" s="64"/>
      <c r="BW38" s="64"/>
      <c r="BX38" s="64"/>
      <c r="BY38" s="64"/>
      <c r="BZ38" s="6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6"/>
      <c r="BM39" s="64"/>
      <c r="BN39" s="64"/>
      <c r="BO39" s="64"/>
      <c r="BP39" s="64"/>
      <c r="BQ39" s="64"/>
      <c r="BR39" s="64"/>
      <c r="BS39" s="64"/>
      <c r="BT39" s="64"/>
      <c r="BU39" s="64"/>
      <c r="BV39" s="64"/>
      <c r="BW39" s="64"/>
      <c r="BX39" s="64"/>
      <c r="BY39" s="64"/>
      <c r="BZ39" s="6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6"/>
      <c r="BM40" s="64"/>
      <c r="BN40" s="64"/>
      <c r="BO40" s="64"/>
      <c r="BP40" s="64"/>
      <c r="BQ40" s="64"/>
      <c r="BR40" s="64"/>
      <c r="BS40" s="64"/>
      <c r="BT40" s="64"/>
      <c r="BU40" s="64"/>
      <c r="BV40" s="64"/>
      <c r="BW40" s="64"/>
      <c r="BX40" s="64"/>
      <c r="BY40" s="64"/>
      <c r="BZ40" s="6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6"/>
      <c r="BM41" s="64"/>
      <c r="BN41" s="64"/>
      <c r="BO41" s="64"/>
      <c r="BP41" s="64"/>
      <c r="BQ41" s="64"/>
      <c r="BR41" s="64"/>
      <c r="BS41" s="64"/>
      <c r="BT41" s="64"/>
      <c r="BU41" s="64"/>
      <c r="BV41" s="64"/>
      <c r="BW41" s="64"/>
      <c r="BX41" s="64"/>
      <c r="BY41" s="64"/>
      <c r="BZ41" s="6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6"/>
      <c r="BM42" s="64"/>
      <c r="BN42" s="64"/>
      <c r="BO42" s="64"/>
      <c r="BP42" s="64"/>
      <c r="BQ42" s="64"/>
      <c r="BR42" s="64"/>
      <c r="BS42" s="64"/>
      <c r="BT42" s="64"/>
      <c r="BU42" s="64"/>
      <c r="BV42" s="64"/>
      <c r="BW42" s="64"/>
      <c r="BX42" s="64"/>
      <c r="BY42" s="64"/>
      <c r="BZ42" s="6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6"/>
      <c r="BM43" s="64"/>
      <c r="BN43" s="64"/>
      <c r="BO43" s="64"/>
      <c r="BP43" s="64"/>
      <c r="BQ43" s="64"/>
      <c r="BR43" s="64"/>
      <c r="BS43" s="64"/>
      <c r="BT43" s="64"/>
      <c r="BU43" s="64"/>
      <c r="BV43" s="64"/>
      <c r="BW43" s="64"/>
      <c r="BX43" s="64"/>
      <c r="BY43" s="64"/>
      <c r="BZ43" s="6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6"/>
      <c r="BM44" s="64"/>
      <c r="BN44" s="64"/>
      <c r="BO44" s="64"/>
      <c r="BP44" s="64"/>
      <c r="BQ44" s="64"/>
      <c r="BR44" s="64"/>
      <c r="BS44" s="64"/>
      <c r="BT44" s="64"/>
      <c r="BU44" s="64"/>
      <c r="BV44" s="64"/>
      <c r="BW44" s="64"/>
      <c r="BX44" s="64"/>
      <c r="BY44" s="64"/>
      <c r="BZ44" s="6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MoW2TV5Mrh/dF6qwNgVHnmkOT7VQ5uYjXvPyky6Egk4K7VCKhCYdTjyOnuXC0sGy9hiOyoToe+ONv+72/nt3A==" saltValue="+rNPQybjxPORNnQtXFBm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472085</v>
      </c>
      <c r="D6" s="34">
        <f t="shared" si="3"/>
        <v>46</v>
      </c>
      <c r="E6" s="34">
        <f t="shared" si="3"/>
        <v>1</v>
      </c>
      <c r="F6" s="34">
        <f t="shared" si="3"/>
        <v>0</v>
      </c>
      <c r="G6" s="34">
        <f t="shared" si="3"/>
        <v>1</v>
      </c>
      <c r="H6" s="34" t="str">
        <f t="shared" si="3"/>
        <v>沖縄県　浦添市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95.2</v>
      </c>
      <c r="P6" s="35">
        <f t="shared" si="3"/>
        <v>100</v>
      </c>
      <c r="Q6" s="35">
        <f t="shared" si="3"/>
        <v>3186</v>
      </c>
      <c r="R6" s="35">
        <f t="shared" si="3"/>
        <v>114531</v>
      </c>
      <c r="S6" s="35">
        <f t="shared" si="3"/>
        <v>19.48</v>
      </c>
      <c r="T6" s="35">
        <f t="shared" si="3"/>
        <v>5879.41</v>
      </c>
      <c r="U6" s="35">
        <f t="shared" si="3"/>
        <v>114059</v>
      </c>
      <c r="V6" s="35">
        <f t="shared" si="3"/>
        <v>19.48</v>
      </c>
      <c r="W6" s="35">
        <f t="shared" si="3"/>
        <v>5855.18</v>
      </c>
      <c r="X6" s="36">
        <f>IF(X7="",NA(),X7)</f>
        <v>109.61</v>
      </c>
      <c r="Y6" s="36">
        <f t="shared" ref="Y6:AG6" si="4">IF(Y7="",NA(),Y7)</f>
        <v>109.07</v>
      </c>
      <c r="Z6" s="36">
        <f t="shared" si="4"/>
        <v>106.16</v>
      </c>
      <c r="AA6" s="36">
        <f t="shared" si="4"/>
        <v>105.17</v>
      </c>
      <c r="AB6" s="36">
        <f t="shared" si="4"/>
        <v>107.03</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749.49</v>
      </c>
      <c r="AU6" s="36">
        <f t="shared" ref="AU6:BC6" si="6">IF(AU7="",NA(),AU7)</f>
        <v>755.64</v>
      </c>
      <c r="AV6" s="36">
        <f t="shared" si="6"/>
        <v>814.55</v>
      </c>
      <c r="AW6" s="36">
        <f t="shared" si="6"/>
        <v>794.78</v>
      </c>
      <c r="AX6" s="36">
        <f t="shared" si="6"/>
        <v>820.48</v>
      </c>
      <c r="AY6" s="36">
        <f t="shared" si="6"/>
        <v>344.19</v>
      </c>
      <c r="AZ6" s="36">
        <f t="shared" si="6"/>
        <v>352.05</v>
      </c>
      <c r="BA6" s="36">
        <f t="shared" si="6"/>
        <v>349.04</v>
      </c>
      <c r="BB6" s="36">
        <f t="shared" si="6"/>
        <v>337.49</v>
      </c>
      <c r="BC6" s="36">
        <f t="shared" si="6"/>
        <v>335.6</v>
      </c>
      <c r="BD6" s="35" t="str">
        <f>IF(BD7="","",IF(BD7="-","【-】","【"&amp;SUBSTITUTE(TEXT(BD7,"#,##0.00"),"-","△")&amp;"】"))</f>
        <v>【261.93】</v>
      </c>
      <c r="BE6" s="36">
        <f>IF(BE7="",NA(),BE7)</f>
        <v>15.5</v>
      </c>
      <c r="BF6" s="36">
        <f t="shared" ref="BF6:BN6" si="7">IF(BF7="",NA(),BF7)</f>
        <v>13.83</v>
      </c>
      <c r="BG6" s="36">
        <f t="shared" si="7"/>
        <v>12.16</v>
      </c>
      <c r="BH6" s="36">
        <f t="shared" si="7"/>
        <v>10.51</v>
      </c>
      <c r="BI6" s="36">
        <f t="shared" si="7"/>
        <v>8.6</v>
      </c>
      <c r="BJ6" s="36">
        <f t="shared" si="7"/>
        <v>252.09</v>
      </c>
      <c r="BK6" s="36">
        <f t="shared" si="7"/>
        <v>250.76</v>
      </c>
      <c r="BL6" s="36">
        <f t="shared" si="7"/>
        <v>254.54</v>
      </c>
      <c r="BM6" s="36">
        <f t="shared" si="7"/>
        <v>265.92</v>
      </c>
      <c r="BN6" s="36">
        <f t="shared" si="7"/>
        <v>258.26</v>
      </c>
      <c r="BO6" s="35" t="str">
        <f>IF(BO7="","",IF(BO7="-","【-】","【"&amp;SUBSTITUTE(TEXT(BO7,"#,##0.00"),"-","△")&amp;"】"))</f>
        <v>【270.46】</v>
      </c>
      <c r="BP6" s="36">
        <f>IF(BP7="",NA(),BP7)</f>
        <v>104.42</v>
      </c>
      <c r="BQ6" s="36">
        <f t="shared" ref="BQ6:BY6" si="8">IF(BQ7="",NA(),BQ7)</f>
        <v>104.13</v>
      </c>
      <c r="BR6" s="36">
        <f t="shared" si="8"/>
        <v>101.83</v>
      </c>
      <c r="BS6" s="36">
        <f t="shared" si="8"/>
        <v>100.66</v>
      </c>
      <c r="BT6" s="36">
        <f t="shared" si="8"/>
        <v>101.72</v>
      </c>
      <c r="BU6" s="36">
        <f t="shared" si="8"/>
        <v>106.22</v>
      </c>
      <c r="BV6" s="36">
        <f t="shared" si="8"/>
        <v>106.69</v>
      </c>
      <c r="BW6" s="36">
        <f t="shared" si="8"/>
        <v>106.52</v>
      </c>
      <c r="BX6" s="36">
        <f t="shared" si="8"/>
        <v>105.86</v>
      </c>
      <c r="BY6" s="36">
        <f t="shared" si="8"/>
        <v>106.07</v>
      </c>
      <c r="BZ6" s="35" t="str">
        <f>IF(BZ7="","",IF(BZ7="-","【-】","【"&amp;SUBSTITUTE(TEXT(BZ7,"#,##0.00"),"-","△")&amp;"】"))</f>
        <v>【103.91】</v>
      </c>
      <c r="CA6" s="36">
        <f>IF(CA7="",NA(),CA7)</f>
        <v>169.48</v>
      </c>
      <c r="CB6" s="36">
        <f t="shared" ref="CB6:CJ6" si="9">IF(CB7="",NA(),CB7)</f>
        <v>170.33</v>
      </c>
      <c r="CC6" s="36">
        <f t="shared" si="9"/>
        <v>173.76</v>
      </c>
      <c r="CD6" s="36">
        <f t="shared" si="9"/>
        <v>175.23</v>
      </c>
      <c r="CE6" s="36">
        <f t="shared" si="9"/>
        <v>174.43</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76.790000000000006</v>
      </c>
      <c r="CM6" s="36">
        <f t="shared" ref="CM6:CU6" si="10">IF(CM7="",NA(),CM7)</f>
        <v>76.97</v>
      </c>
      <c r="CN6" s="36">
        <f t="shared" si="10"/>
        <v>77.41</v>
      </c>
      <c r="CO6" s="36">
        <f t="shared" si="10"/>
        <v>79.150000000000006</v>
      </c>
      <c r="CP6" s="36">
        <f t="shared" si="10"/>
        <v>78.28</v>
      </c>
      <c r="CQ6" s="36">
        <f t="shared" si="10"/>
        <v>62.12</v>
      </c>
      <c r="CR6" s="36">
        <f t="shared" si="10"/>
        <v>62.26</v>
      </c>
      <c r="CS6" s="36">
        <f t="shared" si="10"/>
        <v>62.1</v>
      </c>
      <c r="CT6" s="36">
        <f t="shared" si="10"/>
        <v>62.38</v>
      </c>
      <c r="CU6" s="36">
        <f t="shared" si="10"/>
        <v>62.83</v>
      </c>
      <c r="CV6" s="35" t="str">
        <f>IF(CV7="","",IF(CV7="-","【-】","【"&amp;SUBSTITUTE(TEXT(CV7,"#,##0.00"),"-","△")&amp;"】"))</f>
        <v>【60.27】</v>
      </c>
      <c r="CW6" s="36">
        <f>IF(CW7="",NA(),CW7)</f>
        <v>94.55</v>
      </c>
      <c r="CX6" s="36">
        <f t="shared" ref="CX6:DF6" si="11">IF(CX7="",NA(),CX7)</f>
        <v>94.23</v>
      </c>
      <c r="CY6" s="36">
        <f t="shared" si="11"/>
        <v>94.18</v>
      </c>
      <c r="CZ6" s="36">
        <f t="shared" si="11"/>
        <v>91.5</v>
      </c>
      <c r="DA6" s="36">
        <f t="shared" si="11"/>
        <v>92.74</v>
      </c>
      <c r="DB6" s="36">
        <f t="shared" si="11"/>
        <v>89.45</v>
      </c>
      <c r="DC6" s="36">
        <f t="shared" si="11"/>
        <v>89.5</v>
      </c>
      <c r="DD6" s="36">
        <f t="shared" si="11"/>
        <v>89.52</v>
      </c>
      <c r="DE6" s="36">
        <f t="shared" si="11"/>
        <v>89.17</v>
      </c>
      <c r="DF6" s="36">
        <f t="shared" si="11"/>
        <v>88.86</v>
      </c>
      <c r="DG6" s="35" t="str">
        <f>IF(DG7="","",IF(DG7="-","【-】","【"&amp;SUBSTITUTE(TEXT(DG7,"#,##0.00"),"-","△")&amp;"】"))</f>
        <v>【89.92】</v>
      </c>
      <c r="DH6" s="36">
        <f>IF(DH7="",NA(),DH7)</f>
        <v>46.97</v>
      </c>
      <c r="DI6" s="36">
        <f t="shared" ref="DI6:DQ6" si="12">IF(DI7="",NA(),DI7)</f>
        <v>48.25</v>
      </c>
      <c r="DJ6" s="36">
        <f t="shared" si="12"/>
        <v>49.61</v>
      </c>
      <c r="DK6" s="36">
        <f t="shared" si="12"/>
        <v>50.03</v>
      </c>
      <c r="DL6" s="36">
        <f t="shared" si="12"/>
        <v>51.33</v>
      </c>
      <c r="DM6" s="36">
        <f t="shared" si="12"/>
        <v>44.91</v>
      </c>
      <c r="DN6" s="36">
        <f t="shared" si="12"/>
        <v>45.89</v>
      </c>
      <c r="DO6" s="36">
        <f t="shared" si="12"/>
        <v>46.58</v>
      </c>
      <c r="DP6" s="36">
        <f t="shared" si="12"/>
        <v>46.99</v>
      </c>
      <c r="DQ6" s="36">
        <f t="shared" si="12"/>
        <v>47.89</v>
      </c>
      <c r="DR6" s="35" t="str">
        <f>IF(DR7="","",IF(DR7="-","【-】","【"&amp;SUBSTITUTE(TEXT(DR7,"#,##0.00"),"-","△")&amp;"】"))</f>
        <v>【48.85】</v>
      </c>
      <c r="DS6" s="36">
        <f>IF(DS7="",NA(),DS7)</f>
        <v>1.54</v>
      </c>
      <c r="DT6" s="36">
        <f t="shared" ref="DT6:EB6" si="13">IF(DT7="",NA(),DT7)</f>
        <v>3.05</v>
      </c>
      <c r="DU6" s="36">
        <f t="shared" si="13"/>
        <v>4.2</v>
      </c>
      <c r="DV6" s="36">
        <f t="shared" si="13"/>
        <v>5.36</v>
      </c>
      <c r="DW6" s="36">
        <f t="shared" si="13"/>
        <v>7.39</v>
      </c>
      <c r="DX6" s="36">
        <f t="shared" si="13"/>
        <v>12.03</v>
      </c>
      <c r="DY6" s="36">
        <f t="shared" si="13"/>
        <v>13.14</v>
      </c>
      <c r="DZ6" s="36">
        <f t="shared" si="13"/>
        <v>14.45</v>
      </c>
      <c r="EA6" s="36">
        <f t="shared" si="13"/>
        <v>15.83</v>
      </c>
      <c r="EB6" s="36">
        <f t="shared" si="13"/>
        <v>16.899999999999999</v>
      </c>
      <c r="EC6" s="35" t="str">
        <f>IF(EC7="","",IF(EC7="-","【-】","【"&amp;SUBSTITUTE(TEXT(EC7,"#,##0.00"),"-","△")&amp;"】"))</f>
        <v>【17.80】</v>
      </c>
      <c r="ED6" s="35">
        <f>IF(ED7="",NA(),ED7)</f>
        <v>0</v>
      </c>
      <c r="EE6" s="36">
        <f t="shared" ref="EE6:EM6" si="14">IF(EE7="",NA(),EE7)</f>
        <v>0.34</v>
      </c>
      <c r="EF6" s="36">
        <f t="shared" si="14"/>
        <v>0.48</v>
      </c>
      <c r="EG6" s="36">
        <f t="shared" si="14"/>
        <v>0.46</v>
      </c>
      <c r="EH6" s="36">
        <f t="shared" si="14"/>
        <v>0.52</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472085</v>
      </c>
      <c r="D7" s="38">
        <v>46</v>
      </c>
      <c r="E7" s="38">
        <v>1</v>
      </c>
      <c r="F7" s="38">
        <v>0</v>
      </c>
      <c r="G7" s="38">
        <v>1</v>
      </c>
      <c r="H7" s="38" t="s">
        <v>93</v>
      </c>
      <c r="I7" s="38" t="s">
        <v>94</v>
      </c>
      <c r="J7" s="38" t="s">
        <v>95</v>
      </c>
      <c r="K7" s="38" t="s">
        <v>96</v>
      </c>
      <c r="L7" s="38" t="s">
        <v>97</v>
      </c>
      <c r="M7" s="38" t="s">
        <v>98</v>
      </c>
      <c r="N7" s="39" t="s">
        <v>99</v>
      </c>
      <c r="O7" s="39">
        <v>95.2</v>
      </c>
      <c r="P7" s="39">
        <v>100</v>
      </c>
      <c r="Q7" s="39">
        <v>3186</v>
      </c>
      <c r="R7" s="39">
        <v>114531</v>
      </c>
      <c r="S7" s="39">
        <v>19.48</v>
      </c>
      <c r="T7" s="39">
        <v>5879.41</v>
      </c>
      <c r="U7" s="39">
        <v>114059</v>
      </c>
      <c r="V7" s="39">
        <v>19.48</v>
      </c>
      <c r="W7" s="39">
        <v>5855.18</v>
      </c>
      <c r="X7" s="39">
        <v>109.61</v>
      </c>
      <c r="Y7" s="39">
        <v>109.07</v>
      </c>
      <c r="Z7" s="39">
        <v>106.16</v>
      </c>
      <c r="AA7" s="39">
        <v>105.17</v>
      </c>
      <c r="AB7" s="39">
        <v>107.03</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749.49</v>
      </c>
      <c r="AU7" s="39">
        <v>755.64</v>
      </c>
      <c r="AV7" s="39">
        <v>814.55</v>
      </c>
      <c r="AW7" s="39">
        <v>794.78</v>
      </c>
      <c r="AX7" s="39">
        <v>820.48</v>
      </c>
      <c r="AY7" s="39">
        <v>344.19</v>
      </c>
      <c r="AZ7" s="39">
        <v>352.05</v>
      </c>
      <c r="BA7" s="39">
        <v>349.04</v>
      </c>
      <c r="BB7" s="39">
        <v>337.49</v>
      </c>
      <c r="BC7" s="39">
        <v>335.6</v>
      </c>
      <c r="BD7" s="39">
        <v>261.93</v>
      </c>
      <c r="BE7" s="39">
        <v>15.5</v>
      </c>
      <c r="BF7" s="39">
        <v>13.83</v>
      </c>
      <c r="BG7" s="39">
        <v>12.16</v>
      </c>
      <c r="BH7" s="39">
        <v>10.51</v>
      </c>
      <c r="BI7" s="39">
        <v>8.6</v>
      </c>
      <c r="BJ7" s="39">
        <v>252.09</v>
      </c>
      <c r="BK7" s="39">
        <v>250.76</v>
      </c>
      <c r="BL7" s="39">
        <v>254.54</v>
      </c>
      <c r="BM7" s="39">
        <v>265.92</v>
      </c>
      <c r="BN7" s="39">
        <v>258.26</v>
      </c>
      <c r="BO7" s="39">
        <v>270.45999999999998</v>
      </c>
      <c r="BP7" s="39">
        <v>104.42</v>
      </c>
      <c r="BQ7" s="39">
        <v>104.13</v>
      </c>
      <c r="BR7" s="39">
        <v>101.83</v>
      </c>
      <c r="BS7" s="39">
        <v>100.66</v>
      </c>
      <c r="BT7" s="39">
        <v>101.72</v>
      </c>
      <c r="BU7" s="39">
        <v>106.22</v>
      </c>
      <c r="BV7" s="39">
        <v>106.69</v>
      </c>
      <c r="BW7" s="39">
        <v>106.52</v>
      </c>
      <c r="BX7" s="39">
        <v>105.86</v>
      </c>
      <c r="BY7" s="39">
        <v>106.07</v>
      </c>
      <c r="BZ7" s="39">
        <v>103.91</v>
      </c>
      <c r="CA7" s="39">
        <v>169.48</v>
      </c>
      <c r="CB7" s="39">
        <v>170.33</v>
      </c>
      <c r="CC7" s="39">
        <v>173.76</v>
      </c>
      <c r="CD7" s="39">
        <v>175.23</v>
      </c>
      <c r="CE7" s="39">
        <v>174.43</v>
      </c>
      <c r="CF7" s="39">
        <v>155.22999999999999</v>
      </c>
      <c r="CG7" s="39">
        <v>154.91999999999999</v>
      </c>
      <c r="CH7" s="39">
        <v>155.80000000000001</v>
      </c>
      <c r="CI7" s="39">
        <v>158.58000000000001</v>
      </c>
      <c r="CJ7" s="39">
        <v>159.22</v>
      </c>
      <c r="CK7" s="39">
        <v>167.11</v>
      </c>
      <c r="CL7" s="39">
        <v>76.790000000000006</v>
      </c>
      <c r="CM7" s="39">
        <v>76.97</v>
      </c>
      <c r="CN7" s="39">
        <v>77.41</v>
      </c>
      <c r="CO7" s="39">
        <v>79.150000000000006</v>
      </c>
      <c r="CP7" s="39">
        <v>78.28</v>
      </c>
      <c r="CQ7" s="39">
        <v>62.12</v>
      </c>
      <c r="CR7" s="39">
        <v>62.26</v>
      </c>
      <c r="CS7" s="39">
        <v>62.1</v>
      </c>
      <c r="CT7" s="39">
        <v>62.38</v>
      </c>
      <c r="CU7" s="39">
        <v>62.83</v>
      </c>
      <c r="CV7" s="39">
        <v>60.27</v>
      </c>
      <c r="CW7" s="39">
        <v>94.55</v>
      </c>
      <c r="CX7" s="39">
        <v>94.23</v>
      </c>
      <c r="CY7" s="39">
        <v>94.18</v>
      </c>
      <c r="CZ7" s="39">
        <v>91.5</v>
      </c>
      <c r="DA7" s="39">
        <v>92.74</v>
      </c>
      <c r="DB7" s="39">
        <v>89.45</v>
      </c>
      <c r="DC7" s="39">
        <v>89.5</v>
      </c>
      <c r="DD7" s="39">
        <v>89.52</v>
      </c>
      <c r="DE7" s="39">
        <v>89.17</v>
      </c>
      <c r="DF7" s="39">
        <v>88.86</v>
      </c>
      <c r="DG7" s="39">
        <v>89.92</v>
      </c>
      <c r="DH7" s="39">
        <v>46.97</v>
      </c>
      <c r="DI7" s="39">
        <v>48.25</v>
      </c>
      <c r="DJ7" s="39">
        <v>49.61</v>
      </c>
      <c r="DK7" s="39">
        <v>50.03</v>
      </c>
      <c r="DL7" s="39">
        <v>51.33</v>
      </c>
      <c r="DM7" s="39">
        <v>44.91</v>
      </c>
      <c r="DN7" s="39">
        <v>45.89</v>
      </c>
      <c r="DO7" s="39">
        <v>46.58</v>
      </c>
      <c r="DP7" s="39">
        <v>46.99</v>
      </c>
      <c r="DQ7" s="39">
        <v>47.89</v>
      </c>
      <c r="DR7" s="39">
        <v>48.85</v>
      </c>
      <c r="DS7" s="39">
        <v>1.54</v>
      </c>
      <c r="DT7" s="39">
        <v>3.05</v>
      </c>
      <c r="DU7" s="39">
        <v>4.2</v>
      </c>
      <c r="DV7" s="39">
        <v>5.36</v>
      </c>
      <c r="DW7" s="39">
        <v>7.39</v>
      </c>
      <c r="DX7" s="39">
        <v>12.03</v>
      </c>
      <c r="DY7" s="39">
        <v>13.14</v>
      </c>
      <c r="DZ7" s="39">
        <v>14.45</v>
      </c>
      <c r="EA7" s="39">
        <v>15.83</v>
      </c>
      <c r="EB7" s="39">
        <v>16.899999999999999</v>
      </c>
      <c r="EC7" s="39">
        <v>17.8</v>
      </c>
      <c r="ED7" s="39">
        <v>0</v>
      </c>
      <c r="EE7" s="39">
        <v>0.34</v>
      </c>
      <c r="EF7" s="39">
        <v>0.48</v>
      </c>
      <c r="EG7" s="39">
        <v>0.46</v>
      </c>
      <c r="EH7" s="39">
        <v>0.52</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2019-12-05T04:32:28Z</dcterms:created>
  <dcterms:modified xsi:type="dcterms:W3CDTF">2020-01-24T07:28:28Z</dcterms:modified>
  <cp:category/>
</cp:coreProperties>
</file>