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sg-filesv\07020_下水道課\01.業務係\経営比較分析表\Ｒ１（Ｈ３０分）\04_経営比較分析表（業務47）\業務47（法非適）\下水道事業\03_石垣市\提出\"/>
    </mc:Choice>
  </mc:AlternateContent>
  <xr:revisionPtr revIDLastSave="0" documentId="13_ncr:1_{9C8E4EEE-A1B3-44A0-94C1-F8BD1E23FB53}" xr6:coauthVersionLast="43" xr6:coauthVersionMax="43" xr10:uidLastSave="{00000000-0000-0000-0000-000000000000}"/>
  <workbookProtection workbookAlgorithmName="SHA-512" workbookHashValue="vyy2gJlE9o3EPPng1hYgDF01JHe0FF7HOt9sffHsGUaDAKBDvJljO9YlV3mKYLxrCkCTtzDbdUtHmB6Ikpet6g==" workbookSaltValue="m1hmkP9wZod6fTswRwWgk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<sst xmlns="http://schemas.openxmlformats.org/spreadsheetml/2006/main" count="228" uniqueCount="114">
  <si>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</si>
  <si>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</si>
  <si>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</si>
  <si>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</si>
  <si>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</si>
  <si>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</si>
  <si>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</si>
  <si>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</si>
  <si>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</si>
  <si>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</si>
  <si>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</si>
  <si>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</si>
  <si>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</si>
  <si>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</si>
  <si>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</si>
  <si>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</si>
  <si>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</si>
  <si>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</si>
  <si>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</si>
  <si>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</si>
  <si>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</si>
  <si>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</si>
  <si>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</si>
  <si>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</si>
  <si>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</si>
  <si>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</si>
  <si>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</si>
  <si>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</si>
  <si>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</si>
  <si>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</si>
  <si>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</si>
  <si>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</si>
  <si>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</si>
  <si>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</si>
  <si>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</si>
  <si>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</si>
  <si>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</si>
  <si>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</si>
  <si>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</si>
  <si>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</si>
  <si>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</si>
  <si>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</si>
  <si>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</si>
  <si>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</si>
  <si>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</si>
  <si>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</si>
  <si>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</si>
  <si>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</si>
  <si>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</si>
  <si>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</si>
  <si>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</si>
  <si>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</si>
  <si>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</si>
  <si>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</si>
  <si>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</si>
  <si>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</si>
  <si>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</si>
  <si>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</si>
  <si>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</si>
  <si>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</si>
  <si>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</si>
  <si>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</si>
  <si>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</si>
  <si>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</si>
  <si>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</si>
  <si>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</si>
  <si>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</si>
  <si>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</si>
  <si>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</si>
  <si>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</si>
  <si>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</si>
  <si>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</si>
  <si>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</si>
  <si>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</si>
  <si>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</si>
  <si>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</si>
  <si>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</si>
  <si>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</si>
  <si>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</si>
  <si>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</si>
  <si>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</si>
  <si>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</si>
  <si>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</si>
  <si>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</si>
  <si>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</si>
  <si>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</si>
  <si>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</si>
  <si>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</si>
  <si>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</si>
  <si>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</si>
  <si>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</si>
  <si>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</si>
  <si>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</si>
  <si>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</si>
  <si>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</si>
  <si>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</si>
  <si>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</si>
  <si>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</si>
  <si>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</si>
  <si>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</si>
  <si>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</si>
  <si>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</si>
  <si>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</si>
  <si>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</si>
  <si>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</si>
  <si>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</si>
  <si>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</si>
  <si>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</si>
  <si>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</si>
  <si>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</si>
  <si>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</si>
  <si>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単年度の収支が黒字である事を示す１００％以上である事が求められています。当該指標は、料金収入や一般会計からの繰入金等の総収入で、総費用（人件費＋動力費＋薬品費＋維持管理費等）に地方債償還金（借金）を加えた費用をどの程度補っているかを示しています。本市は白保・宮良処理区を平成１８年１０月、大浜・磯辺処理区を平成２５年６月に供用開始しています。単年度収支を見るとＶ字改善されています。農業集落排水事業は補助率が高く、返済が容易に進んでいる事が伺えますが、大浜・磯辺処理区の返済が残っており、今後悪化する事が推測されます。しかし一時的なものと思われます。今後は、更なる水洗化の向上、使用料の定期的な改定が将来の改築更新に備え必要があります。
　④企業債残高対事業規模比率は、使用料収入に対する地方債残高（借金）の割合の事で、地方債残高の規模を表しています。こちらについては債務残高は０円となっています。但しこれは一般会計で全額負担としたためで、今後は使用料収入で負担する必要があります。
　⑤経費回収率は、使用料で回収すべき経費（維持管理費等）を、どの程度使用料で補っているかを表して、１００％以上である事が求められています。本市は、各年度で平均値より著しく低い事がわかります。これは、汚水処理に係る費用が使用料以外の収入（一般会計からの繰入＝税金）により補われている事がわかります。要因としては、供用開始から１３年及び６年が経過して、水洗化率が３７％程度と依然として低水準にあります。使用料収入が低水準にある事が上げられます。今後更なる回収率の向上を図るには、適正な使用料収入の確保、汚水処理費（維持管理費＋地方債等利息＋地方債償還金）の削減が必要となります。
　⑥汚水処理原価は、有収水量（使用料となる汚水量）１㎥当たりの汚水の処理に要した費用で、資本費（地方債元利償還額＋地方債取扱諸費等）と、維持管理費を含めた汚水処理に係る指標の事で、本市は汚水処理費が年々高くなってる傾向にあります。要因として、使用料収入が低水準にある事が上げられます。
　⑦施設利用率は施設や設備が遊休施設となっていないか、施設の利用状況や適正規模を判断する指標で、本市は平均値より著しく低い所にある。今後更に水洗化を進め、利用効率を高める事で有収水量の増加を図り、使用料収入を確保して行く必要があります。
　⑧水洗化率は、現在処理区域内人口のうち、実際に水洗便所を設置し水洗化にて汚水を処理している人口の割合の事で、一般的に１００％となっている事が望ましいとされています。本市は平均値と比較すると著しく低いが微増の傾向にあるので、更なる水洗化向上に向けて受益者への啓発の必要があります。</t>
    <rPh sb="2" eb="5">
      <t>シュウエキテキ</t>
    </rPh>
    <rPh sb="5" eb="7">
      <t>シュウシ</t>
    </rPh>
    <rPh sb="7" eb="9">
      <t>ヒリツ</t>
    </rPh>
    <rPh sb="11" eb="14">
      <t>タンネンド</t>
    </rPh>
    <rPh sb="15" eb="17">
      <t>シュウシ</t>
    </rPh>
    <rPh sb="18" eb="20">
      <t>クロジ</t>
    </rPh>
    <rPh sb="23" eb="24">
      <t>コト</t>
    </rPh>
    <rPh sb="25" eb="26">
      <t>シメ</t>
    </rPh>
    <rPh sb="31" eb="33">
      <t>イジョウ</t>
    </rPh>
    <rPh sb="36" eb="37">
      <t>コト</t>
    </rPh>
    <rPh sb="38" eb="39">
      <t>モト</t>
    </rPh>
    <rPh sb="47" eb="49">
      <t>トウガイ</t>
    </rPh>
    <rPh sb="49" eb="51">
      <t>シヒョウ</t>
    </rPh>
    <rPh sb="53" eb="55">
      <t>リョウキン</t>
    </rPh>
    <rPh sb="55" eb="57">
      <t>シュウニュウ</t>
    </rPh>
    <rPh sb="58" eb="60">
      <t>イッパン</t>
    </rPh>
    <rPh sb="60" eb="62">
      <t>カイケイ</t>
    </rPh>
    <rPh sb="65" eb="66">
      <t>ク</t>
    </rPh>
    <rPh sb="66" eb="67">
      <t>イ</t>
    </rPh>
    <rPh sb="67" eb="68">
      <t>キン</t>
    </rPh>
    <rPh sb="68" eb="69">
      <t>トウ</t>
    </rPh>
    <rPh sb="70" eb="73">
      <t>ソウシュウニュウ</t>
    </rPh>
    <rPh sb="75" eb="78">
      <t>ソウヒヨウ</t>
    </rPh>
    <rPh sb="79" eb="82">
      <t>ジンケンヒ</t>
    </rPh>
    <rPh sb="83" eb="86">
      <t>ドウリョクヒ</t>
    </rPh>
    <rPh sb="87" eb="89">
      <t>ヤクヒン</t>
    </rPh>
    <rPh sb="89" eb="90">
      <t>ヒ</t>
    </rPh>
    <rPh sb="91" eb="93">
      <t>イジ</t>
    </rPh>
    <rPh sb="93" eb="96">
      <t>カンリヒ</t>
    </rPh>
    <rPh sb="96" eb="97">
      <t>トウ</t>
    </rPh>
    <rPh sb="99" eb="102">
      <t>チホウサイ</t>
    </rPh>
    <rPh sb="102" eb="105">
      <t>ショウカンキン</t>
    </rPh>
    <rPh sb="106" eb="108">
      <t>シャッキン</t>
    </rPh>
    <rPh sb="110" eb="111">
      <t>クワ</t>
    </rPh>
    <rPh sb="113" eb="115">
      <t>ヒヨウ</t>
    </rPh>
    <rPh sb="118" eb="120">
      <t>テイド</t>
    </rPh>
    <rPh sb="120" eb="121">
      <t>オギナ</t>
    </rPh>
    <rPh sb="127" eb="128">
      <t>シメ</t>
    </rPh>
    <rPh sb="134" eb="136">
      <t>ホンシ</t>
    </rPh>
    <rPh sb="137" eb="139">
      <t>シラホ</t>
    </rPh>
    <rPh sb="140" eb="142">
      <t>ミヤラ</t>
    </rPh>
    <rPh sb="142" eb="145">
      <t>ショリク</t>
    </rPh>
    <rPh sb="146" eb="148">
      <t>ヘイセイ</t>
    </rPh>
    <rPh sb="150" eb="151">
      <t>ネン</t>
    </rPh>
    <rPh sb="153" eb="154">
      <t>ガツ</t>
    </rPh>
    <rPh sb="155" eb="157">
      <t>オオハマ</t>
    </rPh>
    <rPh sb="158" eb="160">
      <t>イソベ</t>
    </rPh>
    <rPh sb="160" eb="163">
      <t>ショリク</t>
    </rPh>
    <rPh sb="164" eb="166">
      <t>ヘイセイ</t>
    </rPh>
    <rPh sb="168" eb="169">
      <t>ネン</t>
    </rPh>
    <rPh sb="170" eb="171">
      <t>ガツ</t>
    </rPh>
    <rPh sb="172" eb="174">
      <t>キョウヨウ</t>
    </rPh>
    <rPh sb="174" eb="176">
      <t>カイシ</t>
    </rPh>
    <rPh sb="182" eb="185">
      <t>タンネンド</t>
    </rPh>
    <rPh sb="185" eb="187">
      <t>シュウシ</t>
    </rPh>
    <rPh sb="188" eb="189">
      <t>ミ</t>
    </rPh>
    <rPh sb="192" eb="193">
      <t>ジ</t>
    </rPh>
    <rPh sb="193" eb="195">
      <t>カイゼン</t>
    </rPh>
    <rPh sb="202" eb="204">
      <t>ノウギョウ</t>
    </rPh>
    <rPh sb="204" eb="206">
      <t>シュウラク</t>
    </rPh>
    <rPh sb="206" eb="208">
      <t>ハイスイ</t>
    </rPh>
    <rPh sb="208" eb="210">
      <t>ジギョウ</t>
    </rPh>
    <rPh sb="211" eb="214">
      <t>ホジョリツ</t>
    </rPh>
    <rPh sb="215" eb="216">
      <t>タカ</t>
    </rPh>
    <rPh sb="218" eb="220">
      <t>ヘンサイ</t>
    </rPh>
    <rPh sb="221" eb="223">
      <t>ヨウイ</t>
    </rPh>
    <rPh sb="224" eb="225">
      <t>スス</t>
    </rPh>
    <rPh sb="229" eb="230">
      <t>コト</t>
    </rPh>
    <rPh sb="231" eb="232">
      <t>ウカガ</t>
    </rPh>
    <rPh sb="237" eb="239">
      <t>オオハマ</t>
    </rPh>
    <rPh sb="240" eb="242">
      <t>イソベ</t>
    </rPh>
    <rPh sb="242" eb="245">
      <t>ショリク</t>
    </rPh>
    <rPh sb="246" eb="248">
      <t>ヘンサイ</t>
    </rPh>
    <rPh sb="249" eb="250">
      <t>ノコ</t>
    </rPh>
    <rPh sb="255" eb="257">
      <t>コンゴ</t>
    </rPh>
    <rPh sb="257" eb="259">
      <t>アッカ</t>
    </rPh>
    <rPh sb="261" eb="262">
      <t>コト</t>
    </rPh>
    <rPh sb="263" eb="265">
      <t>スイソク</t>
    </rPh>
    <rPh sb="273" eb="276">
      <t>イチジテキ</t>
    </rPh>
    <rPh sb="280" eb="281">
      <t>オモ</t>
    </rPh>
    <rPh sb="286" eb="288">
      <t>コンゴ</t>
    </rPh>
    <rPh sb="290" eb="291">
      <t>サラ</t>
    </rPh>
    <rPh sb="293" eb="296">
      <t>スイセンカ</t>
    </rPh>
    <rPh sb="297" eb="299">
      <t>コウジョウ</t>
    </rPh>
    <rPh sb="300" eb="303">
      <t>シヨウリョウ</t>
    </rPh>
    <rPh sb="304" eb="307">
      <t>テイキテキ</t>
    </rPh>
    <rPh sb="308" eb="310">
      <t>カイテイ</t>
    </rPh>
    <rPh sb="311" eb="313">
      <t>ショウライ</t>
    </rPh>
    <rPh sb="314" eb="316">
      <t>カイチク</t>
    </rPh>
    <rPh sb="316" eb="318">
      <t>コウシン</t>
    </rPh>
    <rPh sb="319" eb="320">
      <t>ソナ</t>
    </rPh>
    <rPh sb="321" eb="323">
      <t>ヒツヨウ</t>
    </rPh>
    <rPh sb="332" eb="335">
      <t>キギョウサイ</t>
    </rPh>
    <rPh sb="335" eb="337">
      <t>ザンダカ</t>
    </rPh>
    <rPh sb="337" eb="338">
      <t>タイ</t>
    </rPh>
    <rPh sb="338" eb="340">
      <t>ジギョウ</t>
    </rPh>
    <rPh sb="340" eb="342">
      <t>キボ</t>
    </rPh>
    <rPh sb="342" eb="344">
      <t>ヒリツ</t>
    </rPh>
    <rPh sb="346" eb="349">
      <t>シヨウリョウ</t>
    </rPh>
    <rPh sb="349" eb="351">
      <t>シュウニュウ</t>
    </rPh>
    <rPh sb="352" eb="353">
      <t>タイ</t>
    </rPh>
    <rPh sb="355" eb="358">
      <t>チホウサイ</t>
    </rPh>
    <rPh sb="358" eb="360">
      <t>ザンダカ</t>
    </rPh>
    <rPh sb="361" eb="363">
      <t>シャッキン</t>
    </rPh>
    <rPh sb="365" eb="367">
      <t>ワリアイ</t>
    </rPh>
    <rPh sb="368" eb="369">
      <t>コト</t>
    </rPh>
    <rPh sb="371" eb="374">
      <t>チホウサイ</t>
    </rPh>
    <rPh sb="374" eb="376">
      <t>ザンダカ</t>
    </rPh>
    <rPh sb="377" eb="379">
      <t>キボ</t>
    </rPh>
    <rPh sb="380" eb="381">
      <t>アラワ</t>
    </rPh>
    <rPh sb="395" eb="397">
      <t>サイム</t>
    </rPh>
    <rPh sb="397" eb="399">
      <t>ザンダカ</t>
    </rPh>
    <rPh sb="401" eb="402">
      <t>エン</t>
    </rPh>
    <rPh sb="410" eb="411">
      <t>タダ</t>
    </rPh>
    <rPh sb="415" eb="417">
      <t>イッパン</t>
    </rPh>
    <rPh sb="417" eb="419">
      <t>カイケイ</t>
    </rPh>
    <rPh sb="420" eb="422">
      <t>ゼンガク</t>
    </rPh>
    <rPh sb="422" eb="424">
      <t>フタン</t>
    </rPh>
    <rPh sb="431" eb="433">
      <t>コンゴ</t>
    </rPh>
    <rPh sb="434" eb="437">
      <t>シヨウリョウ</t>
    </rPh>
    <rPh sb="437" eb="439">
      <t>シュウニュウ</t>
    </rPh>
    <rPh sb="440" eb="442">
      <t>フタン</t>
    </rPh>
    <rPh sb="444" eb="446">
      <t>ヒツヨウ</t>
    </rPh>
    <rPh sb="454" eb="456">
      <t>ケイヒ</t>
    </rPh>
    <rPh sb="456" eb="459">
      <t>カイシュウリツ</t>
    </rPh>
    <rPh sb="461" eb="464">
      <t>シヨウリョウ</t>
    </rPh>
    <rPh sb="465" eb="467">
      <t>カイシュウ</t>
    </rPh>
    <rPh sb="470" eb="472">
      <t>ケイヒ</t>
    </rPh>
    <rPh sb="473" eb="475">
      <t>イジ</t>
    </rPh>
    <rPh sb="475" eb="478">
      <t>カンリヒ</t>
    </rPh>
    <rPh sb="478" eb="479">
      <t>トウ</t>
    </rPh>
    <rPh sb="484" eb="486">
      <t>テイド</t>
    </rPh>
    <rPh sb="486" eb="489">
      <t>シヨウリョウ</t>
    </rPh>
    <rPh sb="490" eb="491">
      <t>オギナ</t>
    </rPh>
    <rPh sb="497" eb="498">
      <t>アラワ</t>
    </rPh>
    <rPh sb="505" eb="507">
      <t>イジョウ</t>
    </rPh>
    <rPh sb="510" eb="511">
      <t>コト</t>
    </rPh>
    <rPh sb="512" eb="513">
      <t>モト</t>
    </rPh>
    <rPh sb="521" eb="523">
      <t>ホンシ</t>
    </rPh>
    <rPh sb="533" eb="534">
      <t>イチジル</t>
    </rPh>
    <rPh sb="536" eb="537">
      <t>ヒク</t>
    </rPh>
    <rPh sb="538" eb="539">
      <t>コト</t>
    </rPh>
    <rPh sb="550" eb="552">
      <t>オスイ</t>
    </rPh>
    <rPh sb="552" eb="554">
      <t>ショリ</t>
    </rPh>
    <rPh sb="555" eb="556">
      <t>カカ</t>
    </rPh>
    <rPh sb="557" eb="559">
      <t>ヒヨウ</t>
    </rPh>
    <rPh sb="560" eb="563">
      <t>シヨウリョウ</t>
    </rPh>
    <rPh sb="563" eb="565">
      <t>イガイ</t>
    </rPh>
    <rPh sb="566" eb="568">
      <t>シュウニュウ</t>
    </rPh>
    <rPh sb="569" eb="571">
      <t>イッパン</t>
    </rPh>
    <rPh sb="571" eb="573">
      <t>カイケイ</t>
    </rPh>
    <rPh sb="576" eb="577">
      <t>ク</t>
    </rPh>
    <rPh sb="577" eb="578">
      <t>イ</t>
    </rPh>
    <rPh sb="579" eb="581">
      <t>ゼイキン</t>
    </rPh>
    <rPh sb="585" eb="586">
      <t>オギナ</t>
    </rPh>
    <rPh sb="591" eb="592">
      <t>コト</t>
    </rPh>
    <rPh sb="599" eb="601">
      <t>ヨウイン</t>
    </rPh>
    <rPh sb="606" eb="608">
      <t>キョウヨウ</t>
    </rPh>
    <rPh sb="608" eb="610">
      <t>カイシ</t>
    </rPh>
    <rPh sb="625" eb="628">
      <t>スイセンカ</t>
    </rPh>
    <rPh sb="628" eb="629">
      <t>リツ</t>
    </rPh>
    <rPh sb="638" eb="640">
      <t>イゼン</t>
    </rPh>
    <rPh sb="643" eb="646">
      <t>テイスイジュン</t>
    </rPh>
    <rPh sb="655" eb="657">
      <t>シュウニュウ</t>
    </rPh>
    <rPh sb="664" eb="665">
      <t>ア</t>
    </rPh>
    <rPh sb="671" eb="673">
      <t>コンゴ</t>
    </rPh>
    <rPh sb="673" eb="674">
      <t>サラ</t>
    </rPh>
    <rPh sb="676" eb="679">
      <t>カイシュウリツ</t>
    </rPh>
    <rPh sb="680" eb="682">
      <t>コウジョウ</t>
    </rPh>
    <rPh sb="683" eb="684">
      <t>ハカ</t>
    </rPh>
    <rPh sb="688" eb="690">
      <t>テキセイ</t>
    </rPh>
    <rPh sb="691" eb="694">
      <t>シヨウリョウ</t>
    </rPh>
    <rPh sb="694" eb="696">
      <t>シュウニュウ</t>
    </rPh>
    <rPh sb="700" eb="702">
      <t>オスイ</t>
    </rPh>
    <rPh sb="702" eb="705">
      <t>ショリヒ</t>
    </rPh>
    <rPh sb="706" eb="708">
      <t>イジ</t>
    </rPh>
    <rPh sb="708" eb="711">
      <t>カンリヒ</t>
    </rPh>
    <rPh sb="712" eb="714">
      <t>チホウ</t>
    </rPh>
    <rPh sb="714" eb="715">
      <t>サイ</t>
    </rPh>
    <rPh sb="715" eb="716">
      <t>トウ</t>
    </rPh>
    <rPh sb="716" eb="718">
      <t>リソク</t>
    </rPh>
    <rPh sb="719" eb="722">
      <t>チホウサイ</t>
    </rPh>
    <rPh sb="722" eb="725">
      <t>ショウカンキン</t>
    </rPh>
    <rPh sb="727" eb="729">
      <t>サクゲン</t>
    </rPh>
    <rPh sb="730" eb="732">
      <t>ヒツヨウ</t>
    </rPh>
    <rPh sb="741" eb="743">
      <t>オスイ</t>
    </rPh>
    <rPh sb="743" eb="745">
      <t>ショリ</t>
    </rPh>
    <rPh sb="745" eb="747">
      <t>ゲンカ</t>
    </rPh>
    <rPh sb="749" eb="750">
      <t>ユウ</t>
    </rPh>
    <rPh sb="750" eb="751">
      <t>シュウ</t>
    </rPh>
    <rPh sb="751" eb="753">
      <t>スイリョウ</t>
    </rPh>
    <rPh sb="754" eb="757">
      <t>シヨウリョウ</t>
    </rPh>
    <rPh sb="760" eb="762">
      <t>オスイ</t>
    </rPh>
    <rPh sb="762" eb="763">
      <t>リョウ</t>
    </rPh>
    <rPh sb="766" eb="767">
      <t>ア</t>
    </rPh>
    <rPh sb="770" eb="772">
      <t>オスイ</t>
    </rPh>
    <rPh sb="773" eb="775">
      <t>ショリ</t>
    </rPh>
    <rPh sb="776" eb="777">
      <t>ヨウ</t>
    </rPh>
    <rPh sb="779" eb="781">
      <t>ヒヨウ</t>
    </rPh>
    <rPh sb="783" eb="786">
      <t>シホンヒ</t>
    </rPh>
    <rPh sb="787" eb="790">
      <t>チホウサイ</t>
    </rPh>
    <rPh sb="790" eb="792">
      <t>ガンリ</t>
    </rPh>
    <rPh sb="792" eb="795">
      <t>ショウカンガク</t>
    </rPh>
    <rPh sb="796" eb="799">
      <t>チホウサイ</t>
    </rPh>
    <rPh sb="799" eb="800">
      <t>ト</t>
    </rPh>
    <rPh sb="800" eb="801">
      <t>アツカ</t>
    </rPh>
    <rPh sb="801" eb="803">
      <t>ショヒ</t>
    </rPh>
    <rPh sb="803" eb="804">
      <t>トウ</t>
    </rPh>
    <rPh sb="807" eb="809">
      <t>イジ</t>
    </rPh>
    <rPh sb="809" eb="812">
      <t>カンリヒ</t>
    </rPh>
    <rPh sb="813" eb="814">
      <t>フク</t>
    </rPh>
    <rPh sb="816" eb="818">
      <t>オスイ</t>
    </rPh>
    <rPh sb="818" eb="820">
      <t>ショリ</t>
    </rPh>
    <rPh sb="821" eb="822">
      <t>カカ</t>
    </rPh>
    <rPh sb="823" eb="825">
      <t>シヒョウ</t>
    </rPh>
    <rPh sb="826" eb="827">
      <t>コト</t>
    </rPh>
    <rPh sb="834" eb="836">
      <t>オスイ</t>
    </rPh>
    <rPh sb="836" eb="839">
      <t>ショリヒ</t>
    </rPh>
    <rPh sb="840" eb="842">
      <t>ネンネン</t>
    </rPh>
    <rPh sb="842" eb="843">
      <t>タカ</t>
    </rPh>
    <rPh sb="848" eb="850">
      <t>ケイコウ</t>
    </rPh>
    <rPh sb="883" eb="885">
      <t>シセツ</t>
    </rPh>
    <rPh sb="885" eb="888">
      <t>リヨウリツ</t>
    </rPh>
    <rPh sb="889" eb="891">
      <t>シセツ</t>
    </rPh>
    <rPh sb="892" eb="894">
      <t>セツビ</t>
    </rPh>
    <rPh sb="895" eb="897">
      <t>ユウキュウ</t>
    </rPh>
    <rPh sb="897" eb="899">
      <t>シセツ</t>
    </rPh>
    <rPh sb="908" eb="910">
      <t>シセツ</t>
    </rPh>
    <rPh sb="911" eb="913">
      <t>リヨウ</t>
    </rPh>
    <rPh sb="913" eb="915">
      <t>ジョウキョウ</t>
    </rPh>
    <rPh sb="916" eb="918">
      <t>テキセイ</t>
    </rPh>
    <rPh sb="918" eb="920">
      <t>キボ</t>
    </rPh>
    <rPh sb="921" eb="923">
      <t>ハンダン</t>
    </rPh>
    <rPh sb="925" eb="927">
      <t>シヒョウ</t>
    </rPh>
    <rPh sb="929" eb="931">
      <t>ホンシ</t>
    </rPh>
    <rPh sb="940" eb="941">
      <t>イチジル</t>
    </rPh>
    <rPh sb="992" eb="993">
      <t>ユ</t>
    </rPh>
    <rPh sb="1002" eb="1005">
      <t>スイセンカ</t>
    </rPh>
    <rPh sb="1005" eb="1006">
      <t>リツ</t>
    </rPh>
    <rPh sb="1008" eb="1010">
      <t>ゲンザイ</t>
    </rPh>
    <rPh sb="1010" eb="1012">
      <t>ショリ</t>
    </rPh>
    <rPh sb="1012" eb="1015">
      <t>クイキナイ</t>
    </rPh>
    <rPh sb="1015" eb="1017">
      <t>ジンコウ</t>
    </rPh>
    <rPh sb="1021" eb="1023">
      <t>ジッサイ</t>
    </rPh>
    <rPh sb="1024" eb="1026">
      <t>スイセン</t>
    </rPh>
    <rPh sb="1026" eb="1028">
      <t>ベンジョ</t>
    </rPh>
    <rPh sb="1029" eb="1031">
      <t>セッチ</t>
    </rPh>
    <rPh sb="1032" eb="1035">
      <t>スイセンカ</t>
    </rPh>
    <rPh sb="1037" eb="1039">
      <t>オスイ</t>
    </rPh>
    <rPh sb="1040" eb="1042">
      <t>ショリ</t>
    </rPh>
    <rPh sb="1046" eb="1048">
      <t>ジンコウ</t>
    </rPh>
    <rPh sb="1049" eb="1051">
      <t>ワリアイ</t>
    </rPh>
    <rPh sb="1052" eb="1053">
      <t>コト</t>
    </rPh>
    <rPh sb="1055" eb="1058">
      <t>イッパンテキ</t>
    </rPh>
    <rPh sb="1069" eb="1070">
      <t>コト</t>
    </rPh>
    <rPh sb="1071" eb="1072">
      <t>ノゾ</t>
    </rPh>
    <rPh sb="1083" eb="1085">
      <t>ホンシ</t>
    </rPh>
    <rPh sb="1089" eb="1092">
      <t>ヘイキンチ</t>
    </rPh>
    <rPh sb="1093" eb="1095">
      <t>ヒカク</t>
    </rPh>
    <rPh sb="1098" eb="1099">
      <t>イチジル</t>
    </rPh>
    <rPh sb="1101" eb="1102">
      <t>ヒク</t>
    </rPh>
    <rPh sb="1104" eb="1106">
      <t>ビゾウ</t>
    </rPh>
    <rPh sb="1107" eb="1109">
      <t>ケイコウ</t>
    </rPh>
    <rPh sb="1115" eb="1116">
      <t>サラ</t>
    </rPh>
    <rPh sb="1118" eb="1121">
      <t>スイセンカ</t>
    </rPh>
    <rPh sb="1121" eb="1123">
      <t>コウジョウ</t>
    </rPh>
    <rPh sb="1124" eb="1125">
      <t>ム</t>
    </rPh>
    <rPh sb="1127" eb="1130">
      <t>ジュエキシャ</t>
    </rPh>
    <rPh sb="1132" eb="1134">
      <t>ケイハツ</t>
    </rPh>
    <rPh sb="1135" eb="1137">
      <t>ヒツヨウ</t>
    </rPh>
    <phoneticPr fontId="4"/>
  </si>
  <si>
    <t>　③管渠改善率は、当該年度に更新した管渠延長の割合を表しています。当該指標は、管渠の更新ペースや状況を把握する事が出来ます。本市の農業集落排水施設は、供用開始から１３年及び６年経過しております。管渠の法定耐用年数は５０年ですので、現時点で改築更新の必要はないものと思われま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トウガイ</t>
    </rPh>
    <rPh sb="35" eb="37">
      <t>シヒョウ</t>
    </rPh>
    <rPh sb="39" eb="41">
      <t>カンキョ</t>
    </rPh>
    <rPh sb="42" eb="44">
      <t>コウシン</t>
    </rPh>
    <rPh sb="48" eb="50">
      <t>ジョウキョウ</t>
    </rPh>
    <rPh sb="51" eb="53">
      <t>ハアク</t>
    </rPh>
    <rPh sb="55" eb="56">
      <t>コト</t>
    </rPh>
    <rPh sb="57" eb="59">
      <t>デキ</t>
    </rPh>
    <rPh sb="62" eb="64">
      <t>ホンシ</t>
    </rPh>
    <rPh sb="65" eb="67">
      <t>ノウギョウ</t>
    </rPh>
    <rPh sb="67" eb="69">
      <t>シュウラク</t>
    </rPh>
    <rPh sb="69" eb="71">
      <t>ハイスイ</t>
    </rPh>
    <rPh sb="71" eb="73">
      <t>シセツ</t>
    </rPh>
    <rPh sb="75" eb="77">
      <t>キョウヨウ</t>
    </rPh>
    <rPh sb="77" eb="79">
      <t>カイシ</t>
    </rPh>
    <rPh sb="83" eb="84">
      <t>ネン</t>
    </rPh>
    <rPh sb="84" eb="85">
      <t>オヨ</t>
    </rPh>
    <rPh sb="87" eb="88">
      <t>ネン</t>
    </rPh>
    <rPh sb="88" eb="90">
      <t>ケイカ</t>
    </rPh>
    <rPh sb="97" eb="99">
      <t>カンキョ</t>
    </rPh>
    <rPh sb="100" eb="102">
      <t>ホウテイ</t>
    </rPh>
    <rPh sb="102" eb="104">
      <t>タイヨウ</t>
    </rPh>
    <rPh sb="104" eb="106">
      <t>ネンスウ</t>
    </rPh>
    <rPh sb="109" eb="110">
      <t>ネン</t>
    </rPh>
    <rPh sb="115" eb="118">
      <t>ゲンジテン</t>
    </rPh>
    <rPh sb="119" eb="121">
      <t>カイチク</t>
    </rPh>
    <rPh sb="121" eb="123">
      <t>コウシン</t>
    </rPh>
    <rPh sb="124" eb="126">
      <t>ヒツヨウ</t>
    </rPh>
    <rPh sb="132" eb="133">
      <t>オモ</t>
    </rPh>
    <phoneticPr fontId="4"/>
  </si>
  <si>
    <t>　本市の農業集落排水事業における、経営の健全性・効率性については、施設の効率性も悪く、水洗化率も低い。経費回収率についても同様に低い。一連の指標を比較検討すると、使用料水準が低く抑えられている事が原因と思慮されますので、更なる水洗化の向上、使用料の定期的な改訂が必要です。</t>
    <rPh sb="1" eb="3">
      <t>ホンシ</t>
    </rPh>
    <rPh sb="4" eb="6">
      <t>ノウギョウ</t>
    </rPh>
    <rPh sb="6" eb="8">
      <t>シュウラク</t>
    </rPh>
    <rPh sb="8" eb="10">
      <t>ハイスイ</t>
    </rPh>
    <rPh sb="10" eb="12">
      <t>ジギョウ</t>
    </rPh>
    <rPh sb="17" eb="19">
      <t>ケイエイ</t>
    </rPh>
    <rPh sb="20" eb="23">
      <t>ケンゼンセイ</t>
    </rPh>
    <rPh sb="24" eb="27">
      <t>コウリツセイ</t>
    </rPh>
    <rPh sb="33" eb="35">
      <t>シセツ</t>
    </rPh>
    <rPh sb="36" eb="39">
      <t>コウリツセイ</t>
    </rPh>
    <rPh sb="40" eb="41">
      <t>ワル</t>
    </rPh>
    <rPh sb="43" eb="46">
      <t>スイセンカ</t>
    </rPh>
    <rPh sb="46" eb="47">
      <t>リツ</t>
    </rPh>
    <rPh sb="48" eb="49">
      <t>ヒク</t>
    </rPh>
    <rPh sb="51" eb="53">
      <t>ケイヒ</t>
    </rPh>
    <rPh sb="53" eb="56">
      <t>カイシュウリツ</t>
    </rPh>
    <rPh sb="61" eb="63">
      <t>ドウヨウ</t>
    </rPh>
    <rPh sb="64" eb="65">
      <t>ヒク</t>
    </rPh>
    <rPh sb="67" eb="69">
      <t>イチレン</t>
    </rPh>
    <rPh sb="70" eb="72">
      <t>シヒョウ</t>
    </rPh>
    <rPh sb="73" eb="75">
      <t>ヒカク</t>
    </rPh>
    <rPh sb="75" eb="77">
      <t>ケントウ</t>
    </rPh>
    <rPh sb="81" eb="84">
      <t>シヨウリョウ</t>
    </rPh>
    <rPh sb="84" eb="86">
      <t>スイジュン</t>
    </rPh>
    <rPh sb="87" eb="88">
      <t>ヒク</t>
    </rPh>
    <rPh sb="89" eb="90">
      <t>オサ</t>
    </rPh>
    <rPh sb="96" eb="97">
      <t>コト</t>
    </rPh>
    <rPh sb="98" eb="100">
      <t>ゲンイン</t>
    </rPh>
    <rPh sb="101" eb="103">
      <t>シリョ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</si>
</sst>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C-4BA2-95E9-6B33A1106B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33DC-4BA2-95E9-6B33A1106B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15.23</c:v>
                </c:pt>
                <c:pt idx="1">
                  <c:v>17.55</c:v>
                </c:pt>
                <c:pt idx="2">
                  <c:v>10.14</c:v>
                </c:pt>
                <c:pt idx="3">
                  <c:v>23.87</c:v>
                </c:pt>
                <c:pt idx="4">
                  <c:v>26.42</c:v>
                </c:pt>
              </c:numCache>
            </c:numRef>
          </c:val>
          <c:extLst>
            <c:ext xmlns:c16="http://schemas.microsoft.com/office/drawing/2014/chart" uri="{C3380CC4-5D6E-409C-BE32-E72D297353CC}">
              <c16:uniqueId val="{00000000-B711-4B3B-A71E-953DF2B7FE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B711-4B3B-A71E-953DF2B7FE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24.83</c:v>
                </c:pt>
                <c:pt idx="1">
                  <c:v>27.08</c:v>
                </c:pt>
                <c:pt idx="2">
                  <c:v>31.78</c:v>
                </c:pt>
                <c:pt idx="3">
                  <c:v>33.46</c:v>
                </c:pt>
                <c:pt idx="4">
                  <c:v>36.909999999999997</c:v>
                </c:pt>
              </c:numCache>
            </c:numRef>
          </c:val>
          <c:extLst>
            <c:ext xmlns:c16="http://schemas.microsoft.com/office/drawing/2014/chart" uri="{C3380CC4-5D6E-409C-BE32-E72D297353CC}">
              <c16:uniqueId val="{00000000-A0A1-4F49-88C7-32D02BA9D2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A0A1-4F49-88C7-32D02BA9D2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62.26</c:v>
                </c:pt>
                <c:pt idx="1">
                  <c:v>61.88</c:v>
                </c:pt>
                <c:pt idx="2">
                  <c:v>73.930000000000007</c:v>
                </c:pt>
                <c:pt idx="3">
                  <c:v>86.34</c:v>
                </c:pt>
                <c:pt idx="4">
                  <c:v>85.21</c:v>
                </c:pt>
              </c:numCache>
            </c:numRef>
          </c:val>
          <c:extLst>
            <c:ext xmlns:c16="http://schemas.microsoft.com/office/drawing/2014/chart" uri="{C3380CC4-5D6E-409C-BE32-E72D297353CC}">
              <c16:uniqueId val="{00000000-DB61-403C-8A44-0AC4493C93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1-403C-8A44-0AC4493C93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A2-4F09-A6A6-0D14B8E712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2-4F09-A6A6-0D14B8E712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4-48C8-8487-765CB1585F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4-48C8-8487-765CB1585F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1C-4DEC-B6DB-26DA971543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1C-4DEC-B6DB-26DA971543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6-4E98-AE4D-C15C51CB11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6-4E98-AE4D-C15C51CB11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45-4549-BC0A-BB62195197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DF45-4549-BC0A-BB62195197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29.27</c:v>
                </c:pt>
                <c:pt idx="1">
                  <c:v>27.97</c:v>
                </c:pt>
                <c:pt idx="2">
                  <c:v>26.38</c:v>
                </c:pt>
                <c:pt idx="3">
                  <c:v>25.63</c:v>
                </c:pt>
                <c:pt idx="4">
                  <c:v>20.53</c:v>
                </c:pt>
              </c:numCache>
            </c:numRef>
          </c:val>
          <c:extLst>
            <c:ext xmlns:c16="http://schemas.microsoft.com/office/drawing/2014/chart" uri="{C3380CC4-5D6E-409C-BE32-E72D297353CC}">
              <c16:uniqueId val="{00000000-13B6-43FC-AC1C-8027376B13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13B6-43FC-AC1C-8027376B13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318.32</c:v>
                </c:pt>
                <c:pt idx="1">
                  <c:v>325.79000000000002</c:v>
                </c:pt>
                <c:pt idx="2">
                  <c:v>350.29</c:v>
                </c:pt>
                <c:pt idx="3">
                  <c:v>352.52</c:v>
                </c:pt>
                <c:pt idx="4">
                  <c:v>371.38</c:v>
                </c:pt>
              </c:numCache>
            </c:numRef>
          </c:val>
          <c:extLst>
            <c:ext xmlns:c16="http://schemas.microsoft.com/office/drawing/2014/chart" uri="{C3380CC4-5D6E-409C-BE32-E72D297353CC}">
              <c16:uniqueId val="{00000000-E7A1-4651-8F3D-344964DD87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E7A1-4651-8F3D-344964DD87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1" zoomScale="160" zoomScaleNormal="1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石垣市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49562</v>
      </c>
      <c r="AM8" s="50"/>
      <c r="AN8" s="50"/>
      <c r="AO8" s="50"/>
      <c r="AP8" s="50"/>
      <c r="AQ8" s="50"/>
      <c r="AR8" s="50"/>
      <c r="AS8" s="50"/>
      <c r="AT8" s="45">
        <f>データ!T6</f>
        <v>229.15</v>
      </c>
      <c r="AU8" s="45"/>
      <c r="AV8" s="45"/>
      <c r="AW8" s="45"/>
      <c r="AX8" s="45"/>
      <c r="AY8" s="45"/>
      <c r="AZ8" s="45"/>
      <c r="BA8" s="45"/>
      <c r="BB8" s="45">
        <f>データ!U6</f>
        <v>216.29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15.41</v>
      </c>
      <c r="Q10" s="45"/>
      <c r="R10" s="45"/>
      <c r="S10" s="45"/>
      <c r="T10" s="45"/>
      <c r="U10" s="45"/>
      <c r="V10" s="45"/>
      <c r="W10" s="45">
        <f>データ!Q6</f>
        <v>104.81</v>
      </c>
      <c r="X10" s="45"/>
      <c r="Y10" s="45"/>
      <c r="Z10" s="45"/>
      <c r="AA10" s="45"/>
      <c r="AB10" s="45"/>
      <c r="AC10" s="45"/>
      <c r="AD10" s="50">
        <f>データ!R6</f>
        <v>1365</v>
      </c>
      <c r="AE10" s="50"/>
      <c r="AF10" s="50"/>
      <c r="AG10" s="50"/>
      <c r="AH10" s="50"/>
      <c r="AI10" s="50"/>
      <c r="AJ10" s="50"/>
      <c r="AK10" s="2"/>
      <c r="AL10" s="50">
        <f>データ!V6</f>
        <v>7507</v>
      </c>
      <c r="AM10" s="50"/>
      <c r="AN10" s="50"/>
      <c r="AO10" s="50"/>
      <c r="AP10" s="50"/>
      <c r="AQ10" s="50"/>
      <c r="AR10" s="50"/>
      <c r="AS10" s="50"/>
      <c r="AT10" s="45">
        <f>データ!W6</f>
        <v>2.95</v>
      </c>
      <c r="AU10" s="45"/>
      <c r="AV10" s="45"/>
      <c r="AW10" s="45"/>
      <c r="AX10" s="45"/>
      <c r="AY10" s="45"/>
      <c r="AZ10" s="45"/>
      <c r="BA10" s="45"/>
      <c r="BB10" s="45">
        <f>データ!X6</f>
        <v>2544.75</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Z2l5T6atz8jw8pSr5iQrlETyWnV1Kfza5HjV2ftbtM+9JQOfBqVNoacZbbE94pkiGvuzR/pdmIKvyeqwrzLXhA==" saltValue="cwF3v4SfDNOoxiYYdGl2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472077</v>
      </c>
      <c r="D6" s="33">
        <f t="shared" si="3"/>
        <v>47</v>
      </c>
      <c r="E6" s="33">
        <f t="shared" si="3"/>
        <v>17</v>
      </c>
      <c r="F6" s="33">
        <f t="shared" si="3"/>
        <v>5</v>
      </c>
      <c r="G6" s="33">
        <f t="shared" si="3"/>
        <v>0</v>
      </c>
      <c r="H6" s="33" t="str">
        <f t="shared" si="3"/>
        <v>沖縄県　石垣市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15.41</v>
      </c>
      <c r="Q6" s="34">
        <f t="shared" si="3"/>
        <v>104.81</v>
      </c>
      <c r="R6" s="34">
        <f t="shared" si="3"/>
        <v>1365</v>
      </c>
      <c r="S6" s="34">
        <f t="shared" si="3"/>
        <v>49562</v>
      </c>
      <c r="T6" s="34">
        <f t="shared" si="3"/>
        <v>229.15</v>
      </c>
      <c r="U6" s="34">
        <f t="shared" si="3"/>
        <v>216.29</v>
      </c>
      <c r="V6" s="34">
        <f t="shared" si="3"/>
        <v>7507</v>
      </c>
      <c r="W6" s="34">
        <f t="shared" si="3"/>
        <v>2.95</v>
      </c>
      <c r="X6" s="34">
        <f t="shared" si="3"/>
        <v>2544.75</v>
      </c>
      <c r="Y6" s="35">
        <f>IF(Y7="",NA(),Y7)</f>
        <v>62.26</v>
      </c>
      <c r="Z6" s="35">
        <f t="shared" ref="Z6:AH6" si="4">IF(Z7="",NA(),Z7)</f>
        <v>61.88</v>
      </c>
      <c r="AA6" s="35">
        <f t="shared" si="4"/>
        <v>73.930000000000007</v>
      </c>
      <c r="AB6" s="35">
        <f t="shared" si="4"/>
        <v>86.34</v>
      </c>
      <c r="AC6" s="35">
        <f t="shared" si="4"/>
        <v>85.21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29.27</v>
      </c>
      <c r="BR6" s="35">
        <f t="shared" ref="BR6:BZ6" si="8">IF(BR7="",NA(),BR7)</f>
        <v>27.97</v>
      </c>
      <c r="BS6" s="35">
        <f t="shared" si="8"/>
        <v>26.38</v>
      </c>
      <c r="BT6" s="35">
        <f t="shared" si="8"/>
        <v>25.63</v>
      </c>
      <c r="BU6" s="35">
        <f t="shared" si="8"/>
        <v>20.53</v>
      </c>
      <c r="BV6" s="35">
        <f t="shared" si="8"/>
        <v>41.08</v>
      </c>
      <c r="BW6" s="35">
        <f t="shared" si="8"/>
        <v>41.34</v>
      </c>
      <c r="BX6" s="35">
        <f t="shared" si="8"/>
        <v>40.06</v>
      </c>
      <c r="BY6" s="35">
        <f t="shared" si="8"/>
        <v>41.25</v>
      </c>
      <c r="BZ6" s="35">
        <f t="shared" si="8"/>
        <v>40.75</v>
      </c>
      <c r="CA6" s="34" t="str">
        <f>IF(CA7="","",IF(CA7="-","【-】","【"&amp;SUBSTITUTE(TEXT(CA7,"#,##0.00"),"-","△")&amp;"】"))</f>
        <v>【59.51】</v>
      </c>
      <c r="CB6" s="35">
        <f>IF(CB7="",NA(),CB7)</f>
        <v>318.32</v>
      </c>
      <c r="CC6" s="35">
        <f t="shared" ref="CC6:CK6" si="9">IF(CC7="",NA(),CC7)</f>
        <v>325.79000000000002</v>
      </c>
      <c r="CD6" s="35">
        <f t="shared" si="9"/>
        <v>350.29</v>
      </c>
      <c r="CE6" s="35">
        <f t="shared" si="9"/>
        <v>352.52</v>
      </c>
      <c r="CF6" s="35">
        <f t="shared" si="9"/>
        <v>371.38</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15.23</v>
      </c>
      <c r="CN6" s="35">
        <f t="shared" ref="CN6:CV6" si="10">IF(CN7="",NA(),CN7)</f>
        <v>17.55</v>
      </c>
      <c r="CO6" s="35">
        <f t="shared" si="10"/>
        <v>10.14</v>
      </c>
      <c r="CP6" s="35">
        <f t="shared" si="10"/>
        <v>23.87</v>
      </c>
      <c r="CQ6" s="35">
        <f t="shared" si="10"/>
        <v>26.42</v>
      </c>
      <c r="CR6" s="35">
        <f t="shared" si="10"/>
        <v>44.69</v>
      </c>
      <c r="CS6" s="35">
        <f t="shared" si="10"/>
        <v>44.69</v>
      </c>
      <c r="CT6" s="35">
        <f t="shared" si="10"/>
        <v>42.84</v>
      </c>
      <c r="CU6" s="35">
        <f t="shared" si="10"/>
        <v>40.93</v>
      </c>
      <c r="CV6" s="35">
        <f t="shared" si="10"/>
        <v>43.38</v>
      </c>
      <c r="CW6" s="34" t="str">
        <f>IF(CW7="","",IF(CW7="-","【-】","【"&amp;SUBSTITUTE(TEXT(CW7,"#,##0.00"),"-","△")&amp;"】"))</f>
        <v>【52.23】</v>
      </c>
      <c r="CX6" s="35">
        <f>IF(CX7="",NA(),CX7)</f>
        <v>24.83</v>
      </c>
      <c r="CY6" s="35">
        <f t="shared" ref="CY6:DG6" si="11">IF(CY7="",NA(),CY7)</f>
        <v>27.08</v>
      </c>
      <c r="CZ6" s="35">
        <f t="shared" si="11"/>
        <v>31.78</v>
      </c>
      <c r="DA6" s="35">
        <f t="shared" si="11"/>
        <v>33.46</v>
      </c>
      <c r="DB6" s="35">
        <f t="shared" si="11"/>
        <v>36.909999999999997</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472077</v>
      </c>
      <c r="D7" s="37">
        <v>47</v>
      </c>
      <c r="E7" s="37">
        <v>17</v>
      </c>
      <c r="F7" s="37">
        <v>5</v>
      </c>
      <c r="G7" s="37">
        <v>0</v>
      </c>
      <c r="H7" s="37" t="s">
        <v>98</v>
      </c>
      <c r="I7" s="37" t="s">
        <v>99</v>
      </c>
      <c r="J7" s="37" t="s">
        <v>100</v>
      </c>
      <c r="K7" s="37" t="s">
        <v>101</v>
      </c>
      <c r="L7" s="37" t="s">
        <v>102</v>
      </c>
      <c r="M7" s="37" t="s">
        <v>103</v>
      </c>
      <c r="N7" s="38" t="s">
        <v>104</v>
      </c>
      <c r="O7" s="38" t="s">
        <v>105</v>
      </c>
      <c r="P7" s="38">
        <v>15.41</v>
      </c>
      <c r="Q7" s="38">
        <v>104.81</v>
      </c>
      <c r="R7" s="38">
        <v>1365</v>
      </c>
      <c r="S7" s="38">
        <v>49562</v>
      </c>
      <c r="T7" s="38">
        <v>229.15</v>
      </c>
      <c r="U7" s="38">
        <v>216.29</v>
      </c>
      <c r="V7" s="38">
        <v>7507</v>
      </c>
      <c r="W7" s="38">
        <v>2.95</v>
      </c>
      <c r="X7" s="38">
        <v>2544.75</v>
      </c>
      <c r="Y7" s="38">
        <v>62.26</v>
      </c>
      <c r="Z7" s="38">
        <v>61.88</v>
      </c>
      <c r="AA7" s="38">
        <v>73.930000000000007</v>
      </c>
      <c r="AB7" s="38">
        <v>86.34</v>
      </c>
      <c r="AC7" s="38">
        <v>85.21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1051.43</v>
      </c>
      <c r="BN7" s="38">
        <v>982.29</v>
      </c>
      <c r="BO7" s="38">
        <v>713.28</v>
      </c>
      <c r="BP7" s="38">
        <v>747.76</v>
      </c>
      <c r="BQ7" s="38">
        <v>29.27</v>
      </c>
      <c r="BR7" s="38">
        <v>27.97</v>
      </c>
      <c r="BS7" s="38">
        <v>26.38</v>
      </c>
      <c r="BT7" s="38">
        <v>25.63</v>
      </c>
      <c r="BU7" s="38">
        <v>20.53</v>
      </c>
      <c r="BV7" s="38">
        <v>41.08</v>
      </c>
      <c r="BW7" s="38">
        <v>41.34</v>
      </c>
      <c r="BX7" s="38">
        <v>40.06</v>
      </c>
      <c r="BY7" s="38">
        <v>41.25</v>
      </c>
      <c r="BZ7" s="38">
        <v>40.75</v>
      </c>
      <c r="CA7" s="38">
        <v>59.51</v>
      </c>
      <c r="CB7" s="38">
        <v>318.32</v>
      </c>
      <c r="CC7" s="38">
        <v>325.79000000000002</v>
      </c>
      <c r="CD7" s="38">
        <v>350.29</v>
      </c>
      <c r="CE7" s="38">
        <v>352.52</v>
      </c>
      <c r="CF7" s="38">
        <v>371.38</v>
      </c>
      <c r="CG7" s="38">
        <v>378.08</v>
      </c>
      <c r="CH7" s="38">
        <v>357.49</v>
      </c>
      <c r="CI7" s="38">
        <v>355.22</v>
      </c>
      <c r="CJ7" s="38">
        <v>334.48</v>
      </c>
      <c r="CK7" s="38">
        <v>311.70999999999998</v>
      </c>
      <c r="CL7" s="38">
        <v>261.45999999999998</v>
      </c>
      <c r="CM7" s="38">
        <v>15.23</v>
      </c>
      <c r="CN7" s="38">
        <v>17.55</v>
      </c>
      <c r="CO7" s="38">
        <v>10.14</v>
      </c>
      <c r="CP7" s="38">
        <v>23.87</v>
      </c>
      <c r="CQ7" s="38">
        <v>26.42</v>
      </c>
      <c r="CR7" s="38">
        <v>44.69</v>
      </c>
      <c r="CS7" s="38">
        <v>44.69</v>
      </c>
      <c r="CT7" s="38">
        <v>42.84</v>
      </c>
      <c r="CU7" s="38">
        <v>40.93</v>
      </c>
      <c r="CV7" s="38">
        <v>43.38</v>
      </c>
      <c r="CW7" s="38">
        <v>52.23</v>
      </c>
      <c r="CX7" s="38">
        <v>24.83</v>
      </c>
      <c r="CY7" s="38">
        <v>27.08</v>
      </c>
      <c r="CZ7" s="38">
        <v>31.78</v>
      </c>
      <c r="DA7" s="38">
        <v>33.46</v>
      </c>
      <c r="DB7" s="38">
        <v>36.909999999999997</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GESUI01</cp:lastModifiedBy>
  <cp:lastPrinted>2020-01-27T05:21:24Z</cp:lastPrinted>
  <dcterms:created xsi:type="dcterms:W3CDTF">2019-12-05T05:24:10Z</dcterms:created>
  <dcterms:modified xsi:type="dcterms:W3CDTF">2020-01-27T06:12:52Z</dcterms:modified>
  <cp:category/>
</cp:coreProperties>
</file>