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4Le48Spic4PMKJvaxn0HeQS7h1Y3CwaOyjyiSD1yUErg3kI71XslX0GOipKfwxcto04vN+/UWHNcDefTKVh6w==" workbookSaltValue="k60tQDOjpEGwRgPyFzEG+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BB8" i="4"/>
  <c r="AT8" i="4"/>
  <c r="AL8" i="4"/>
  <c r="W8" i="4"/>
  <c r="P8" i="4"/>
  <c r="B6" i="4"/>
  <c r="C10" i="5" l="1"/>
  <c r="D10" i="5"/>
  <c r="E10" i="5"/>
  <c r="B10" i="5"/>
</calcChain>
</file>

<file path=xl/sharedStrings.xml><?xml version="1.0" encoding="utf-8"?>
<sst xmlns="http://schemas.openxmlformats.org/spreadsheetml/2006/main" count="324" uniqueCount="122">
  <si>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</si>
  <si>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</si>
  <si>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</si>
  <si>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</si>
  <si>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</si>
  <si>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</si>
  <si>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</si>
  <si>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</si>
  <si>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</si>
  <si>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</si>
  <si>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</si>
  <si>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</si>
  <si>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</si>
  <si>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</si>
  <si>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</si>
  <si>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</si>
  <si>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</si>
  <si>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</si>
  <si>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</si>
  <si>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</si>
  <si>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</si>
  <si>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</si>
  <si>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</si>
  <si>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</si>
  <si>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</si>
  <si>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</si>
  <si>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</si>
  <si>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</si>
  <si>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</si>
  <si>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</si>
  <si>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</si>
  <si>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</si>
  <si>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</si>
  <si>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</si>
  <si>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</si>
  <si>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</si>
  <si>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</si>
  <si>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</si>
  <si>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</si>
  <si>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</si>
  <si>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</si>
  <si>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</si>
  <si>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</si>
  <si>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</si>
  <si>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</si>
  <si>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</si>
  <si>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</si>
  <si>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</si>
  <si>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</si>
  <si>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</si>
  <si>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</si>
  <si>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</si>
  <si>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</si>
  <si>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</si>
  <si>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</si>
  <si>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</si>
  <si>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</si>
  <si>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</si>
  <si>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</si>
  <si>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</si>
  <si>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</si>
  <si>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</si>
  <si>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</si>
  <si>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</si>
  <si>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</si>
  <si>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</si>
  <si>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</si>
  <si>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</si>
  <si>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</si>
  <si>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</si>
  <si>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</si>
  <si>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</si>
  <si>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</si>
  <si>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</si>
  <si>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</si>
  <si>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</si>
  <si>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</si>
  <si>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</si>
  <si>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</si>
  <si>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</si>
  <si>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</si>
  <si>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</si>
  <si>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</si>
  <si>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</si>
  <si>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</si>
  <si>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</si>
  <si>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</si>
  <si>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</si>
  <si>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</si>
  <si>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</si>
  <si>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</si>
  <si>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</si>
  <si>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</si>
  <si>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</si>
  <si>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</si>
  <si>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</si>
  <si>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</si>
  <si>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</si>
  <si>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</si>
  <si>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</si>
  <si>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</si>
  <si>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</si>
  <si>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</si>
  <si>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</si>
  <si>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</si>
  <si>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</si>
  <si>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</si>
  <si>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北谷町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</si>
  <si>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</si>
  <si>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</si>
  <si>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</si>
  <si>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</si>
  <si>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</si>
  <si>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</si>
  <si>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</si>
  <si>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</si>
  <si>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</si>
  <si>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</si>
  <si>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</si>
  <si>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北谷町においては法定耐用年数である50年を超過した管渠は無いものの、敷設後30年を経過した管渠を対象に下水道長寿命化計画を策定し、平成26年度から工事に着手しております。
　「③管渠改善率」0.95％は類似団体及び全国平均に比して高い値となっておりますが、管渠の耐用年数（50年）を考慮すると、決して十分な改善率ではないと認識しております。
　今後、ストックマネジメント計画を策定し、計画的な施設の更新に努めてまいります。</t>
    <rPh sb="90" eb="92">
      <t>カンキョ</t>
    </rPh>
    <rPh sb="92" eb="94">
      <t>カイゼン</t>
    </rPh>
    <rPh sb="94" eb="95">
      <t>リツ</t>
    </rPh>
    <rPh sb="102" eb="104">
      <t>ルイジ</t>
    </rPh>
    <rPh sb="104" eb="106">
      <t>ダンタイ</t>
    </rPh>
    <rPh sb="106" eb="107">
      <t>オヨ</t>
    </rPh>
    <rPh sb="108" eb="110">
      <t>ゼンコク</t>
    </rPh>
    <rPh sb="110" eb="112">
      <t>ヘイキン</t>
    </rPh>
    <rPh sb="113" eb="114">
      <t>ヒ</t>
    </rPh>
    <rPh sb="116" eb="117">
      <t>タカ</t>
    </rPh>
    <rPh sb="118" eb="119">
      <t>アタイ</t>
    </rPh>
    <rPh sb="129" eb="131">
      <t>カンキョ</t>
    </rPh>
    <rPh sb="132" eb="134">
      <t>タイヨウ</t>
    </rPh>
    <rPh sb="134" eb="136">
      <t>ネンスウ</t>
    </rPh>
    <rPh sb="139" eb="140">
      <t>ネン</t>
    </rPh>
    <rPh sb="142" eb="144">
      <t>コウリョ</t>
    </rPh>
    <rPh sb="148" eb="149">
      <t>ケッ</t>
    </rPh>
    <rPh sb="151" eb="153">
      <t>ジュウブン</t>
    </rPh>
    <rPh sb="154" eb="156">
      <t>カイゼン</t>
    </rPh>
    <rPh sb="156" eb="157">
      <t>リツ</t>
    </rPh>
    <rPh sb="162" eb="164">
      <t>ニンシキ</t>
    </rPh>
    <rPh sb="173" eb="175">
      <t>コンゴ</t>
    </rPh>
    <rPh sb="186" eb="188">
      <t>ケイカク</t>
    </rPh>
    <rPh sb="189" eb="191">
      <t>サクテイ</t>
    </rPh>
    <rPh sb="193" eb="196">
      <t>ケイカクテキ</t>
    </rPh>
    <rPh sb="197" eb="199">
      <t>シセツ</t>
    </rPh>
    <rPh sb="200" eb="202">
      <t>コウシン</t>
    </rPh>
    <rPh sb="203" eb="204">
      <t>ツト</t>
    </rPh>
    <phoneticPr fontId="4"/>
  </si>
  <si>
    <t>　費用の効率性や老朽化対策については類似団体平均や全国平均に比して概ね良好な状況であると考えます。
　一方で、平成28年度途中から大口需要者の排水量が大きく減少したことによる収益不足が喫緊の課題となっており、適切な使用料設定への見直しが求められます。
　現在策定中の経営戦略や今後策定するストックマネジメント計画を踏まえ、より健全で効率的な経営の実現と計画的な施設の更新に取り組んでまいります。
　</t>
    <rPh sb="1" eb="3">
      <t>ヒヨウ</t>
    </rPh>
    <rPh sb="4" eb="7">
      <t>コウリツセイ</t>
    </rPh>
    <rPh sb="8" eb="11">
      <t>ロウキュウカ</t>
    </rPh>
    <rPh sb="11" eb="13">
      <t>タイサク</t>
    </rPh>
    <rPh sb="18" eb="20">
      <t>ルイジ</t>
    </rPh>
    <rPh sb="20" eb="22">
      <t>ダンタイ</t>
    </rPh>
    <rPh sb="22" eb="24">
      <t>ヘイキン</t>
    </rPh>
    <rPh sb="25" eb="27">
      <t>ゼンコク</t>
    </rPh>
    <rPh sb="27" eb="29">
      <t>ヘイキン</t>
    </rPh>
    <rPh sb="30" eb="31">
      <t>ヒ</t>
    </rPh>
    <rPh sb="33" eb="34">
      <t>オオム</t>
    </rPh>
    <rPh sb="35" eb="37">
      <t>リョウコウ</t>
    </rPh>
    <rPh sb="38" eb="40">
      <t>ジョウキョウ</t>
    </rPh>
    <rPh sb="44" eb="45">
      <t>カンガ</t>
    </rPh>
    <rPh sb="51" eb="53">
      <t>イッポウ</t>
    </rPh>
    <rPh sb="92" eb="94">
      <t>キッキン</t>
    </rPh>
    <rPh sb="95" eb="97">
      <t>カダイ</t>
    </rPh>
    <rPh sb="104" eb="106">
      <t>テキセツ</t>
    </rPh>
    <rPh sb="107" eb="110">
      <t>シヨウリョウ</t>
    </rPh>
    <rPh sb="110" eb="112">
      <t>セッテイ</t>
    </rPh>
    <rPh sb="114" eb="116">
      <t>ミナオ</t>
    </rPh>
    <rPh sb="118" eb="119">
      <t>モト</t>
    </rPh>
    <rPh sb="127" eb="129">
      <t>ゲンザイ</t>
    </rPh>
    <rPh sb="129" eb="132">
      <t>サクテイチュウ</t>
    </rPh>
    <rPh sb="133" eb="135">
      <t>ケイエイ</t>
    </rPh>
    <rPh sb="135" eb="137">
      <t>センリャク</t>
    </rPh>
    <rPh sb="138" eb="140">
      <t>コンゴ</t>
    </rPh>
    <rPh sb="140" eb="142">
      <t>サクテイ</t>
    </rPh>
    <rPh sb="154" eb="156">
      <t>ケイカク</t>
    </rPh>
    <rPh sb="157" eb="158">
      <t>フ</t>
    </rPh>
    <rPh sb="163" eb="165">
      <t>ケンゼン</t>
    </rPh>
    <rPh sb="166" eb="169">
      <t>コウリツテキ</t>
    </rPh>
    <rPh sb="170" eb="172">
      <t>ケイエイ</t>
    </rPh>
    <rPh sb="173" eb="175">
      <t>ジツゲン</t>
    </rPh>
    <rPh sb="176" eb="179">
      <t>ケイカクテキ</t>
    </rPh>
    <rPh sb="180" eb="182">
      <t>シセツ</t>
    </rPh>
    <rPh sb="183" eb="185">
      <t>コウシン</t>
    </rPh>
    <rPh sb="186" eb="187">
      <t>ト</t>
    </rPh>
    <rPh sb="188" eb="189">
      <t>ク</t>
    </rPh>
    <phoneticPr fontId="4"/>
  </si>
  <si>
    <t>　本事業は平成29年4月1日に地方公営企業法を全部適用し、初めての公営企業会計方式での決算となります。
　法適用以前は良好な経営状況でありましたが、法適用直前の平成28年度途中から大口需要者の排水量が大きく減少したことによる収益不足の影響を主要因として、平成29年度決算において50,258千円の純損失を計上しております。これに関連して、「①経常収支比率」「⑤経費回収率」の指標値が100を割り込んでいる状況です。欠損金は処分せずに繰越欠損金としたことから、「②累積欠損金比率」にも値が計上されております。
　一方、「⑥汚水処理原価」については89.29円と、類似団体平均177.15円及び全国平均136.39円と比較して大幅に小さい値となっていること、また、水洗化率が97.09％と高い水準にあることから、効率的事業経営が図られているものと考えます。
　また、「④企業債残高対事業規模比率」については、類似団体平均及び全国平均と比べて低い状況となっていますが、流域下水道建設負担金に係る企業債残高が年々増加傾向にある状況です。今後、公共下水道の施設更新も控えており、経営の硬直化を防ぐため、投資の平準化と企業債発行の抑制を検討してまいります。
　現在策定中の経営戦略を踏まえ、使用料の改定を含めた経営状況の改善や計画的な投資など、健全な事業経営に取り組んでまいります。</t>
    <rPh sb="1" eb="2">
      <t>ホン</t>
    </rPh>
    <rPh sb="2" eb="4">
      <t>ジギョウ</t>
    </rPh>
    <rPh sb="5" eb="7">
      <t>ヘイセイ</t>
    </rPh>
    <rPh sb="9" eb="10">
      <t>ネン</t>
    </rPh>
    <rPh sb="11" eb="12">
      <t>ガツ</t>
    </rPh>
    <rPh sb="13" eb="14">
      <t>ニチ</t>
    </rPh>
    <rPh sb="15" eb="17">
      <t>チホウ</t>
    </rPh>
    <rPh sb="17" eb="19">
      <t>コウエイ</t>
    </rPh>
    <rPh sb="19" eb="21">
      <t>キギョウ</t>
    </rPh>
    <rPh sb="21" eb="22">
      <t>ホウ</t>
    </rPh>
    <rPh sb="23" eb="25">
      <t>ゼンブ</t>
    </rPh>
    <rPh sb="25" eb="27">
      <t>テキヨウ</t>
    </rPh>
    <rPh sb="29" eb="30">
      <t>ハジ</t>
    </rPh>
    <rPh sb="33" eb="35">
      <t>コウエイ</t>
    </rPh>
    <rPh sb="35" eb="37">
      <t>キギョウ</t>
    </rPh>
    <rPh sb="37" eb="39">
      <t>カイケイ</t>
    </rPh>
    <rPh sb="39" eb="41">
      <t>ホウシキ</t>
    </rPh>
    <rPh sb="43" eb="45">
      <t>ケッサン</t>
    </rPh>
    <rPh sb="53" eb="54">
      <t>ホウ</t>
    </rPh>
    <rPh sb="54" eb="56">
      <t>テキヨウ</t>
    </rPh>
    <rPh sb="56" eb="58">
      <t>イゼン</t>
    </rPh>
    <rPh sb="59" eb="61">
      <t>リョウコウ</t>
    </rPh>
    <rPh sb="62" eb="64">
      <t>ケイエイ</t>
    </rPh>
    <rPh sb="64" eb="66">
      <t>ジョウキョウ</t>
    </rPh>
    <rPh sb="74" eb="75">
      <t>ホウ</t>
    </rPh>
    <rPh sb="75" eb="77">
      <t>テキヨウ</t>
    </rPh>
    <rPh sb="77" eb="79">
      <t>チョクゼン</t>
    </rPh>
    <rPh sb="80" eb="82">
      <t>ヘイセイ</t>
    </rPh>
    <rPh sb="84" eb="86">
      <t>ネンド</t>
    </rPh>
    <rPh sb="86" eb="88">
      <t>トチュウ</t>
    </rPh>
    <rPh sb="90" eb="92">
      <t>オオグチ</t>
    </rPh>
    <rPh sb="92" eb="94">
      <t>ジュヨウ</t>
    </rPh>
    <rPh sb="94" eb="95">
      <t>シャ</t>
    </rPh>
    <rPh sb="96" eb="98">
      <t>ハイスイ</t>
    </rPh>
    <rPh sb="98" eb="99">
      <t>リョウ</t>
    </rPh>
    <rPh sb="100" eb="101">
      <t>オオ</t>
    </rPh>
    <rPh sb="103" eb="105">
      <t>ゲンショウ</t>
    </rPh>
    <rPh sb="112" eb="114">
      <t>シュウエキ</t>
    </rPh>
    <rPh sb="114" eb="116">
      <t>ブソク</t>
    </rPh>
    <rPh sb="117" eb="119">
      <t>エイキョウ</t>
    </rPh>
    <rPh sb="120" eb="123">
      <t>シュヨウイン</t>
    </rPh>
    <rPh sb="127" eb="129">
      <t>ヘイセイ</t>
    </rPh>
    <rPh sb="131" eb="133">
      <t>ネンド</t>
    </rPh>
    <rPh sb="133" eb="135">
      <t>ケッサン</t>
    </rPh>
    <rPh sb="145" eb="147">
      <t>センエン</t>
    </rPh>
    <rPh sb="148" eb="149">
      <t>ジュン</t>
    </rPh>
    <rPh sb="149" eb="151">
      <t>ソンシツ</t>
    </rPh>
    <rPh sb="152" eb="154">
      <t>ケイジョウ</t>
    </rPh>
    <rPh sb="164" eb="166">
      <t>カンレン</t>
    </rPh>
    <rPh sb="171" eb="173">
      <t>ケイジョウ</t>
    </rPh>
    <rPh sb="173" eb="175">
      <t>シュウシ</t>
    </rPh>
    <rPh sb="175" eb="177">
      <t>ヒリツ</t>
    </rPh>
    <rPh sb="180" eb="182">
      <t>ケイヒ</t>
    </rPh>
    <rPh sb="182" eb="184">
      <t>カイシュウ</t>
    </rPh>
    <rPh sb="184" eb="185">
      <t>リツ</t>
    </rPh>
    <rPh sb="187" eb="189">
      <t>シヒョウ</t>
    </rPh>
    <rPh sb="189" eb="190">
      <t>チ</t>
    </rPh>
    <rPh sb="195" eb="196">
      <t>ワ</t>
    </rPh>
    <rPh sb="197" eb="198">
      <t>コ</t>
    </rPh>
    <rPh sb="202" eb="204">
      <t>ジョウキョウ</t>
    </rPh>
    <rPh sb="207" eb="210">
      <t>ケッソンキン</t>
    </rPh>
    <rPh sb="211" eb="213">
      <t>ショブン</t>
    </rPh>
    <rPh sb="216" eb="218">
      <t>クリコシ</t>
    </rPh>
    <rPh sb="218" eb="221">
      <t>ケッソンキン</t>
    </rPh>
    <rPh sb="243" eb="245">
      <t>ケイジョウ</t>
    </rPh>
    <rPh sb="255" eb="257">
      <t>イッポウ</t>
    </rPh>
    <rPh sb="260" eb="262">
      <t>オスイ</t>
    </rPh>
    <rPh sb="262" eb="264">
      <t>ショリ</t>
    </rPh>
    <rPh sb="264" eb="266">
      <t>ゲンカ</t>
    </rPh>
    <rPh sb="277" eb="278">
      <t>エン</t>
    </rPh>
    <rPh sb="280" eb="282">
      <t>ルイジ</t>
    </rPh>
    <rPh sb="282" eb="284">
      <t>ダンタイ</t>
    </rPh>
    <rPh sb="284" eb="286">
      <t>ヘイキン</t>
    </rPh>
    <rPh sb="292" eb="293">
      <t>エン</t>
    </rPh>
    <rPh sb="293" eb="294">
      <t>オヨ</t>
    </rPh>
    <rPh sb="295" eb="297">
      <t>ゼンコク</t>
    </rPh>
    <rPh sb="297" eb="299">
      <t>ヘイキン</t>
    </rPh>
    <rPh sb="305" eb="306">
      <t>エン</t>
    </rPh>
    <rPh sb="307" eb="309">
      <t>ヒカク</t>
    </rPh>
    <rPh sb="311" eb="313">
      <t>オオハバ</t>
    </rPh>
    <rPh sb="314" eb="315">
      <t>チイ</t>
    </rPh>
    <rPh sb="317" eb="318">
      <t>アタイ</t>
    </rPh>
    <rPh sb="330" eb="333">
      <t>スイセンカ</t>
    </rPh>
    <rPh sb="333" eb="334">
      <t>リツ</t>
    </rPh>
    <rPh sb="342" eb="343">
      <t>タカ</t>
    </rPh>
    <rPh sb="344" eb="346">
      <t>スイジュン</t>
    </rPh>
    <rPh sb="354" eb="357">
      <t>コウリツテキ</t>
    </rPh>
    <rPh sb="357" eb="359">
      <t>ジギョウ</t>
    </rPh>
    <rPh sb="359" eb="361">
      <t>ケイエイ</t>
    </rPh>
    <rPh sb="362" eb="363">
      <t>ハカ</t>
    </rPh>
    <rPh sb="371" eb="372">
      <t>カンガ</t>
    </rPh>
    <rPh sb="383" eb="385">
      <t>キギョウ</t>
    </rPh>
    <rPh sb="385" eb="386">
      <t>サイ</t>
    </rPh>
    <rPh sb="386" eb="388">
      <t>ザンダカ</t>
    </rPh>
    <rPh sb="388" eb="389">
      <t>タイ</t>
    </rPh>
    <rPh sb="389" eb="391">
      <t>ジギョウ</t>
    </rPh>
    <rPh sb="391" eb="393">
      <t>キボ</t>
    </rPh>
    <rPh sb="393" eb="395">
      <t>ヒリツ</t>
    </rPh>
    <rPh sb="402" eb="404">
      <t>ルイジ</t>
    </rPh>
    <rPh sb="404" eb="406">
      <t>ダンタイ</t>
    </rPh>
    <rPh sb="406" eb="408">
      <t>ヘイキン</t>
    </rPh>
    <rPh sb="408" eb="409">
      <t>オヨ</t>
    </rPh>
    <rPh sb="410" eb="412">
      <t>ゼンコク</t>
    </rPh>
    <rPh sb="412" eb="414">
      <t>ヘイキン</t>
    </rPh>
    <rPh sb="415" eb="416">
      <t>クラ</t>
    </rPh>
    <rPh sb="418" eb="419">
      <t>ヒク</t>
    </rPh>
    <rPh sb="420" eb="422">
      <t>ジョウキョウ</t>
    </rPh>
    <rPh sb="431" eb="433">
      <t>リュウイキ</t>
    </rPh>
    <rPh sb="433" eb="436">
      <t>ゲスイドウ</t>
    </rPh>
    <rPh sb="436" eb="438">
      <t>ケンセツ</t>
    </rPh>
    <rPh sb="438" eb="441">
      <t>フタンキン</t>
    </rPh>
    <rPh sb="442" eb="443">
      <t>カカ</t>
    </rPh>
    <rPh sb="444" eb="446">
      <t>キギョウ</t>
    </rPh>
    <rPh sb="446" eb="447">
      <t>サイ</t>
    </rPh>
    <rPh sb="447" eb="449">
      <t>ザンダカ</t>
    </rPh>
    <rPh sb="450" eb="452">
      <t>ネンネン</t>
    </rPh>
    <rPh sb="452" eb="454">
      <t>ゾウカ</t>
    </rPh>
    <rPh sb="454" eb="456">
      <t>ケイコウ</t>
    </rPh>
    <rPh sb="459" eb="461">
      <t>ジョウキョウ</t>
    </rPh>
    <rPh sb="464" eb="466">
      <t>コンゴ</t>
    </rPh>
    <rPh sb="467" eb="469">
      <t>コウキョウ</t>
    </rPh>
    <rPh sb="469" eb="472">
      <t>ゲスイドウ</t>
    </rPh>
    <rPh sb="473" eb="475">
      <t>シセツ</t>
    </rPh>
    <rPh sb="475" eb="477">
      <t>コウシン</t>
    </rPh>
    <rPh sb="478" eb="479">
      <t>ヒカ</t>
    </rPh>
    <rPh sb="484" eb="486">
      <t>ケイエイ</t>
    </rPh>
    <rPh sb="487" eb="490">
      <t>コウチョクカ</t>
    </rPh>
    <rPh sb="491" eb="492">
      <t>フセ</t>
    </rPh>
    <rPh sb="496" eb="498">
      <t>トウシ</t>
    </rPh>
    <rPh sb="499" eb="502">
      <t>ヘイジュンカ</t>
    </rPh>
    <rPh sb="503" eb="505">
      <t>キギョウ</t>
    </rPh>
    <rPh sb="505" eb="506">
      <t>サイ</t>
    </rPh>
    <rPh sb="506" eb="508">
      <t>ハッコウ</t>
    </rPh>
    <rPh sb="509" eb="511">
      <t>ヨクセイ</t>
    </rPh>
    <rPh sb="512" eb="514">
      <t>ケントウ</t>
    </rPh>
    <rPh sb="557" eb="560">
      <t>ケイカクテキ</t>
    </rPh>
    <rPh sb="561" eb="563">
      <t>トウシ</t>
    </rPh>
    <rPh sb="566" eb="568">
      <t>ケンゼン</t>
    </rPh>
    <rPh sb="569" eb="571">
      <t>ジギョウ</t>
    </rPh>
    <rPh sb="571" eb="573">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</si>
</sst>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0.95</c:v>
                </c:pt>
              </c:numCache>
            </c:numRef>
          </c:val>
          <c:extLst xmlns:c16r2="http://schemas.microsoft.com/office/drawing/2015/06/chart">
            <c:ext xmlns:c16="http://schemas.microsoft.com/office/drawing/2014/chart" uri="{C3380CC4-5D6E-409C-BE32-E72D297353CC}">
              <c16:uniqueId val="{00000000-08FD-4F79-BACA-B72A5F3E8863}"/>
            </c:ext>
          </c:extLst>
        </c:ser>
        <c:dLbls>
          <c:showLegendKey val="0"/>
          <c:showVal val="0"/>
          <c:showCatName val="0"/>
          <c:showSerName val="0"/>
          <c:showPercent val="0"/>
          <c:showBubbleSize val="0"/>
        </c:dLbls>
        <c:gapWidth val="150"/>
        <c:axId val="100153216"/>
        <c:axId val="1001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xmlns:c16r2="http://schemas.microsoft.com/office/drawing/2015/06/chart">
            <c:ext xmlns:c16="http://schemas.microsoft.com/office/drawing/2014/chart" uri="{C3380CC4-5D6E-409C-BE32-E72D297353CC}">
              <c16:uniqueId val="{00000001-08FD-4F79-BACA-B72A5F3E8863}"/>
            </c:ext>
          </c:extLst>
        </c:ser>
        <c:dLbls>
          <c:showLegendKey val="0"/>
          <c:showVal val="0"/>
          <c:showCatName val="0"/>
          <c:showSerName val="0"/>
          <c:showPercent val="0"/>
          <c:showBubbleSize val="0"/>
        </c:dLbls>
        <c:marker val="1"/>
        <c:smooth val="0"/>
        <c:axId val="100153216"/>
        <c:axId val="100163584"/>
      </c:lineChart>
      <c:dateAx>
        <c:axId val="100153216"/>
        <c:scaling>
          <c:orientation val="minMax"/>
        </c:scaling>
        <c:delete val="1"/>
        <c:axPos val="b"/>
        <c:numFmt formatCode="ge" sourceLinked="1"/>
        <c:majorTickMark val="none"/>
        <c:minorTickMark val="none"/>
        <c:tickLblPos val="none"/>
        <c:crossAx val="100163584"/>
        <c:crosses val="autoZero"/>
        <c:auto val="1"/>
        <c:lblOffset val="100"/>
        <c:baseTimeUnit val="years"/>
      </c:dateAx>
      <c:valAx>
        <c:axId val="100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100-4498-BBD8-D2AEBD5B283A}"/>
            </c:ext>
          </c:extLst>
        </c:ser>
        <c:dLbls>
          <c:showLegendKey val="0"/>
          <c:showVal val="0"/>
          <c:showCatName val="0"/>
          <c:showSerName val="0"/>
          <c:showPercent val="0"/>
          <c:showBubbleSize val="0"/>
        </c:dLbls>
        <c:gapWidth val="150"/>
        <c:axId val="114423296"/>
        <c:axId val="1144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54.05</c:v>
                </c:pt>
              </c:numCache>
            </c:numRef>
          </c:val>
          <c:smooth val="0"/>
          <c:extLst xmlns:c16r2="http://schemas.microsoft.com/office/drawing/2015/06/chart">
            <c:ext xmlns:c16="http://schemas.microsoft.com/office/drawing/2014/chart" uri="{C3380CC4-5D6E-409C-BE32-E72D297353CC}">
              <c16:uniqueId val="{00000001-2100-4498-BBD8-D2AEBD5B283A}"/>
            </c:ext>
          </c:extLst>
        </c:ser>
        <c:dLbls>
          <c:showLegendKey val="0"/>
          <c:showVal val="0"/>
          <c:showCatName val="0"/>
          <c:showSerName val="0"/>
          <c:showPercent val="0"/>
          <c:showBubbleSize val="0"/>
        </c:dLbls>
        <c:marker val="1"/>
        <c:smooth val="0"/>
        <c:axId val="114423296"/>
        <c:axId val="114425216"/>
      </c:lineChart>
      <c:dateAx>
        <c:axId val="114423296"/>
        <c:scaling>
          <c:orientation val="minMax"/>
        </c:scaling>
        <c:delete val="1"/>
        <c:axPos val="b"/>
        <c:numFmt formatCode="ge" sourceLinked="1"/>
        <c:majorTickMark val="none"/>
        <c:minorTickMark val="none"/>
        <c:tickLblPos val="none"/>
        <c:crossAx val="114425216"/>
        <c:crosses val="autoZero"/>
        <c:auto val="1"/>
        <c:lblOffset val="100"/>
        <c:baseTimeUnit val="years"/>
      </c:dateAx>
      <c:valAx>
        <c:axId val="1144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97.09</c:v>
                </c:pt>
              </c:numCache>
            </c:numRef>
          </c:val>
          <c:extLst xmlns:c16r2="http://schemas.microsoft.com/office/drawing/2015/06/chart">
            <c:ext xmlns:c16="http://schemas.microsoft.com/office/drawing/2014/chart" uri="{C3380CC4-5D6E-409C-BE32-E72D297353CC}">
              <c16:uniqueId val="{00000000-0032-4527-AF48-83FDFFC7CCFE}"/>
            </c:ext>
          </c:extLst>
        </c:ser>
        <c:dLbls>
          <c:showLegendKey val="0"/>
          <c:showVal val="0"/>
          <c:showCatName val="0"/>
          <c:showSerName val="0"/>
          <c:showPercent val="0"/>
          <c:showBubbleSize val="0"/>
        </c:dLbls>
        <c:gapWidth val="150"/>
        <c:axId val="114476928"/>
        <c:axId val="114479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92.88</c:v>
                </c:pt>
              </c:numCache>
            </c:numRef>
          </c:val>
          <c:smooth val="0"/>
          <c:extLst xmlns:c16r2="http://schemas.microsoft.com/office/drawing/2015/06/chart">
            <c:ext xmlns:c16="http://schemas.microsoft.com/office/drawing/2014/chart" uri="{C3380CC4-5D6E-409C-BE32-E72D297353CC}">
              <c16:uniqueId val="{00000001-0032-4527-AF48-83FDFFC7CCFE}"/>
            </c:ext>
          </c:extLst>
        </c:ser>
        <c:dLbls>
          <c:showLegendKey val="0"/>
          <c:showVal val="0"/>
          <c:showCatName val="0"/>
          <c:showSerName val="0"/>
          <c:showPercent val="0"/>
          <c:showBubbleSize val="0"/>
        </c:dLbls>
        <c:marker val="1"/>
        <c:smooth val="0"/>
        <c:axId val="114476928"/>
        <c:axId val="114479104"/>
      </c:lineChart>
      <c:dateAx>
        <c:axId val="114476928"/>
        <c:scaling>
          <c:orientation val="minMax"/>
        </c:scaling>
        <c:delete val="1"/>
        <c:axPos val="b"/>
        <c:numFmt formatCode="ge" sourceLinked="1"/>
        <c:majorTickMark val="none"/>
        <c:minorTickMark val="none"/>
        <c:tickLblPos val="none"/>
        <c:crossAx val="114479104"/>
        <c:crosses val="autoZero"/>
        <c:auto val="1"/>
        <c:lblOffset val="100"/>
        <c:baseTimeUnit val="years"/>
      </c:dateAx>
      <c:valAx>
        <c:axId val="11447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47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93.03</c:v>
                </c:pt>
              </c:numCache>
            </c:numRef>
          </c:val>
          <c:extLst xmlns:c16r2="http://schemas.microsoft.com/office/drawing/2015/06/chart">
            <c:ext xmlns:c16="http://schemas.microsoft.com/office/drawing/2014/chart" uri="{C3380CC4-5D6E-409C-BE32-E72D297353CC}">
              <c16:uniqueId val="{00000000-8147-43E2-A66D-05AEAC8B00BF}"/>
            </c:ext>
          </c:extLst>
        </c:ser>
        <c:dLbls>
          <c:showLegendKey val="0"/>
          <c:showVal val="0"/>
          <c:showCatName val="0"/>
          <c:showSerName val="0"/>
          <c:showPercent val="0"/>
          <c:showBubbleSize val="0"/>
        </c:dLbls>
        <c:gapWidth val="150"/>
        <c:axId val="109902080"/>
        <c:axId val="1103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102.31</c:v>
                </c:pt>
              </c:numCache>
            </c:numRef>
          </c:val>
          <c:smooth val="0"/>
          <c:extLst xmlns:c16r2="http://schemas.microsoft.com/office/drawing/2015/06/chart">
            <c:ext xmlns:c16="http://schemas.microsoft.com/office/drawing/2014/chart" uri="{C3380CC4-5D6E-409C-BE32-E72D297353CC}">
              <c16:uniqueId val="{00000001-8147-43E2-A66D-05AEAC8B00BF}"/>
            </c:ext>
          </c:extLst>
        </c:ser>
        <c:dLbls>
          <c:showLegendKey val="0"/>
          <c:showVal val="0"/>
          <c:showCatName val="0"/>
          <c:showSerName val="0"/>
          <c:showPercent val="0"/>
          <c:showBubbleSize val="0"/>
        </c:dLbls>
        <c:marker val="1"/>
        <c:smooth val="0"/>
        <c:axId val="109902080"/>
        <c:axId val="110309760"/>
      </c:lineChart>
      <c:dateAx>
        <c:axId val="109902080"/>
        <c:scaling>
          <c:orientation val="minMax"/>
        </c:scaling>
        <c:delete val="1"/>
        <c:axPos val="b"/>
        <c:numFmt formatCode="ge" sourceLinked="1"/>
        <c:majorTickMark val="none"/>
        <c:minorTickMark val="none"/>
        <c:tickLblPos val="none"/>
        <c:crossAx val="110309760"/>
        <c:crosses val="autoZero"/>
        <c:auto val="1"/>
        <c:lblOffset val="100"/>
        <c:baseTimeUnit val="years"/>
      </c:dateAx>
      <c:valAx>
        <c:axId val="1103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3.69</c:v>
                </c:pt>
              </c:numCache>
            </c:numRef>
          </c:val>
          <c:extLst xmlns:c16r2="http://schemas.microsoft.com/office/drawing/2015/06/chart">
            <c:ext xmlns:c16="http://schemas.microsoft.com/office/drawing/2014/chart" uri="{C3380CC4-5D6E-409C-BE32-E72D297353CC}">
              <c16:uniqueId val="{00000000-6C9F-4C06-8266-7C7CAA708058}"/>
            </c:ext>
          </c:extLst>
        </c:ser>
        <c:dLbls>
          <c:showLegendKey val="0"/>
          <c:showVal val="0"/>
          <c:showCatName val="0"/>
          <c:showSerName val="0"/>
          <c:showPercent val="0"/>
          <c:showBubbleSize val="0"/>
        </c:dLbls>
        <c:gapWidth val="150"/>
        <c:axId val="110672512"/>
        <c:axId val="11067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38.6</c:v>
                </c:pt>
              </c:numCache>
            </c:numRef>
          </c:val>
          <c:smooth val="0"/>
          <c:extLst xmlns:c16r2="http://schemas.microsoft.com/office/drawing/2015/06/chart">
            <c:ext xmlns:c16="http://schemas.microsoft.com/office/drawing/2014/chart" uri="{C3380CC4-5D6E-409C-BE32-E72D297353CC}">
              <c16:uniqueId val="{00000001-6C9F-4C06-8266-7C7CAA708058}"/>
            </c:ext>
          </c:extLst>
        </c:ser>
        <c:dLbls>
          <c:showLegendKey val="0"/>
          <c:showVal val="0"/>
          <c:showCatName val="0"/>
          <c:showSerName val="0"/>
          <c:showPercent val="0"/>
          <c:showBubbleSize val="0"/>
        </c:dLbls>
        <c:marker val="1"/>
        <c:smooth val="0"/>
        <c:axId val="110672512"/>
        <c:axId val="110674688"/>
      </c:lineChart>
      <c:dateAx>
        <c:axId val="110672512"/>
        <c:scaling>
          <c:orientation val="minMax"/>
        </c:scaling>
        <c:delete val="1"/>
        <c:axPos val="b"/>
        <c:numFmt formatCode="ge" sourceLinked="1"/>
        <c:majorTickMark val="none"/>
        <c:minorTickMark val="none"/>
        <c:tickLblPos val="none"/>
        <c:crossAx val="110674688"/>
        <c:crosses val="autoZero"/>
        <c:auto val="1"/>
        <c:lblOffset val="100"/>
        <c:baseTimeUnit val="years"/>
      </c:dateAx>
      <c:valAx>
        <c:axId val="1106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981D-4A07-9EAF-71232958270D}"/>
            </c:ext>
          </c:extLst>
        </c:ser>
        <c:dLbls>
          <c:showLegendKey val="0"/>
          <c:showVal val="0"/>
          <c:showCatName val="0"/>
          <c:showSerName val="0"/>
          <c:showPercent val="0"/>
          <c:showBubbleSize val="0"/>
        </c:dLbls>
        <c:gapWidth val="150"/>
        <c:axId val="110689280"/>
        <c:axId val="1123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1.05</c:v>
                </c:pt>
              </c:numCache>
            </c:numRef>
          </c:val>
          <c:smooth val="0"/>
          <c:extLst xmlns:c16r2="http://schemas.microsoft.com/office/drawing/2015/06/chart">
            <c:ext xmlns:c16="http://schemas.microsoft.com/office/drawing/2014/chart" uri="{C3380CC4-5D6E-409C-BE32-E72D297353CC}">
              <c16:uniqueId val="{00000001-981D-4A07-9EAF-71232958270D}"/>
            </c:ext>
          </c:extLst>
        </c:ser>
        <c:dLbls>
          <c:showLegendKey val="0"/>
          <c:showVal val="0"/>
          <c:showCatName val="0"/>
          <c:showSerName val="0"/>
          <c:showPercent val="0"/>
          <c:showBubbleSize val="0"/>
        </c:dLbls>
        <c:marker val="1"/>
        <c:smooth val="0"/>
        <c:axId val="110689280"/>
        <c:axId val="112362624"/>
      </c:lineChart>
      <c:dateAx>
        <c:axId val="110689280"/>
        <c:scaling>
          <c:orientation val="minMax"/>
        </c:scaling>
        <c:delete val="1"/>
        <c:axPos val="b"/>
        <c:numFmt formatCode="ge" sourceLinked="1"/>
        <c:majorTickMark val="none"/>
        <c:minorTickMark val="none"/>
        <c:tickLblPos val="none"/>
        <c:crossAx val="112362624"/>
        <c:crosses val="autoZero"/>
        <c:auto val="1"/>
        <c:lblOffset val="100"/>
        <c:baseTimeUnit val="years"/>
      </c:dateAx>
      <c:valAx>
        <c:axId val="1123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10.16</c:v>
                </c:pt>
              </c:numCache>
            </c:numRef>
          </c:val>
          <c:extLst xmlns:c16r2="http://schemas.microsoft.com/office/drawing/2015/06/chart">
            <c:ext xmlns:c16="http://schemas.microsoft.com/office/drawing/2014/chart" uri="{C3380CC4-5D6E-409C-BE32-E72D297353CC}">
              <c16:uniqueId val="{00000000-B416-4C83-B87D-A17399195E0A}"/>
            </c:ext>
          </c:extLst>
        </c:ser>
        <c:dLbls>
          <c:showLegendKey val="0"/>
          <c:showVal val="0"/>
          <c:showCatName val="0"/>
          <c:showSerName val="0"/>
          <c:showPercent val="0"/>
          <c:showBubbleSize val="0"/>
        </c:dLbls>
        <c:gapWidth val="150"/>
        <c:axId val="112926720"/>
        <c:axId val="11292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38.11</c:v>
                </c:pt>
              </c:numCache>
            </c:numRef>
          </c:val>
          <c:smooth val="0"/>
          <c:extLst xmlns:c16r2="http://schemas.microsoft.com/office/drawing/2015/06/chart">
            <c:ext xmlns:c16="http://schemas.microsoft.com/office/drawing/2014/chart" uri="{C3380CC4-5D6E-409C-BE32-E72D297353CC}">
              <c16:uniqueId val="{00000001-B416-4C83-B87D-A17399195E0A}"/>
            </c:ext>
          </c:extLst>
        </c:ser>
        <c:dLbls>
          <c:showLegendKey val="0"/>
          <c:showVal val="0"/>
          <c:showCatName val="0"/>
          <c:showSerName val="0"/>
          <c:showPercent val="0"/>
          <c:showBubbleSize val="0"/>
        </c:dLbls>
        <c:marker val="1"/>
        <c:smooth val="0"/>
        <c:axId val="112926720"/>
        <c:axId val="112928640"/>
      </c:lineChart>
      <c:dateAx>
        <c:axId val="112926720"/>
        <c:scaling>
          <c:orientation val="minMax"/>
        </c:scaling>
        <c:delete val="1"/>
        <c:axPos val="b"/>
        <c:numFmt formatCode="ge" sourceLinked="1"/>
        <c:majorTickMark val="none"/>
        <c:minorTickMark val="none"/>
        <c:tickLblPos val="none"/>
        <c:crossAx val="112928640"/>
        <c:crosses val="autoZero"/>
        <c:auto val="1"/>
        <c:lblOffset val="100"/>
        <c:baseTimeUnit val="years"/>
      </c:dateAx>
      <c:valAx>
        <c:axId val="1129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107.93</c:v>
                </c:pt>
              </c:numCache>
            </c:numRef>
          </c:val>
          <c:extLst xmlns:c16r2="http://schemas.microsoft.com/office/drawing/2015/06/chart">
            <c:ext xmlns:c16="http://schemas.microsoft.com/office/drawing/2014/chart" uri="{C3380CC4-5D6E-409C-BE32-E72D297353CC}">
              <c16:uniqueId val="{00000000-A5D3-4BE5-B6C4-F592098B4745}"/>
            </c:ext>
          </c:extLst>
        </c:ser>
        <c:dLbls>
          <c:showLegendKey val="0"/>
          <c:showVal val="0"/>
          <c:showCatName val="0"/>
          <c:showSerName val="0"/>
          <c:showPercent val="0"/>
          <c:showBubbleSize val="0"/>
        </c:dLbls>
        <c:gapWidth val="150"/>
        <c:axId val="112956160"/>
        <c:axId val="11295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69.3</c:v>
                </c:pt>
              </c:numCache>
            </c:numRef>
          </c:val>
          <c:smooth val="0"/>
          <c:extLst xmlns:c16r2="http://schemas.microsoft.com/office/drawing/2015/06/chart">
            <c:ext xmlns:c16="http://schemas.microsoft.com/office/drawing/2014/chart" uri="{C3380CC4-5D6E-409C-BE32-E72D297353CC}">
              <c16:uniqueId val="{00000001-A5D3-4BE5-B6C4-F592098B4745}"/>
            </c:ext>
          </c:extLst>
        </c:ser>
        <c:dLbls>
          <c:showLegendKey val="0"/>
          <c:showVal val="0"/>
          <c:showCatName val="0"/>
          <c:showSerName val="0"/>
          <c:showPercent val="0"/>
          <c:showBubbleSize val="0"/>
        </c:dLbls>
        <c:marker val="1"/>
        <c:smooth val="0"/>
        <c:axId val="112956160"/>
        <c:axId val="112958080"/>
      </c:lineChart>
      <c:dateAx>
        <c:axId val="112956160"/>
        <c:scaling>
          <c:orientation val="minMax"/>
        </c:scaling>
        <c:delete val="1"/>
        <c:axPos val="b"/>
        <c:numFmt formatCode="ge" sourceLinked="1"/>
        <c:majorTickMark val="none"/>
        <c:minorTickMark val="none"/>
        <c:tickLblPos val="none"/>
        <c:crossAx val="112958080"/>
        <c:crosses val="autoZero"/>
        <c:auto val="1"/>
        <c:lblOffset val="100"/>
        <c:baseTimeUnit val="years"/>
      </c:dateAx>
      <c:valAx>
        <c:axId val="1129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9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384.07</c:v>
                </c:pt>
              </c:numCache>
            </c:numRef>
          </c:val>
          <c:extLst xmlns:c16r2="http://schemas.microsoft.com/office/drawing/2015/06/chart">
            <c:ext xmlns:c16="http://schemas.microsoft.com/office/drawing/2014/chart" uri="{C3380CC4-5D6E-409C-BE32-E72D297353CC}">
              <c16:uniqueId val="{00000000-D9AF-4BCC-9F81-2B344FF90F8D}"/>
            </c:ext>
          </c:extLst>
        </c:ser>
        <c:dLbls>
          <c:showLegendKey val="0"/>
          <c:showVal val="0"/>
          <c:showCatName val="0"/>
          <c:showSerName val="0"/>
          <c:showPercent val="0"/>
          <c:showBubbleSize val="0"/>
        </c:dLbls>
        <c:gapWidth val="150"/>
        <c:axId val="114582656"/>
        <c:axId val="1145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798.84</c:v>
                </c:pt>
              </c:numCache>
            </c:numRef>
          </c:val>
          <c:smooth val="0"/>
          <c:extLst xmlns:c16r2="http://schemas.microsoft.com/office/drawing/2015/06/chart">
            <c:ext xmlns:c16="http://schemas.microsoft.com/office/drawing/2014/chart" uri="{C3380CC4-5D6E-409C-BE32-E72D297353CC}">
              <c16:uniqueId val="{00000001-D9AF-4BCC-9F81-2B344FF90F8D}"/>
            </c:ext>
          </c:extLst>
        </c:ser>
        <c:dLbls>
          <c:showLegendKey val="0"/>
          <c:showVal val="0"/>
          <c:showCatName val="0"/>
          <c:showSerName val="0"/>
          <c:showPercent val="0"/>
          <c:showBubbleSize val="0"/>
        </c:dLbls>
        <c:marker val="1"/>
        <c:smooth val="0"/>
        <c:axId val="114582656"/>
        <c:axId val="114584576"/>
      </c:lineChart>
      <c:dateAx>
        <c:axId val="114582656"/>
        <c:scaling>
          <c:orientation val="minMax"/>
        </c:scaling>
        <c:delete val="1"/>
        <c:axPos val="b"/>
        <c:numFmt formatCode="ge" sourceLinked="1"/>
        <c:majorTickMark val="none"/>
        <c:minorTickMark val="none"/>
        <c:tickLblPos val="none"/>
        <c:crossAx val="114584576"/>
        <c:crosses val="autoZero"/>
        <c:auto val="1"/>
        <c:lblOffset val="100"/>
        <c:baseTimeUnit val="years"/>
      </c:dateAx>
      <c:valAx>
        <c:axId val="1145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80.61</c:v>
                </c:pt>
              </c:numCache>
            </c:numRef>
          </c:val>
          <c:extLst xmlns:c16r2="http://schemas.microsoft.com/office/drawing/2015/06/chart">
            <c:ext xmlns:c16="http://schemas.microsoft.com/office/drawing/2014/chart" uri="{C3380CC4-5D6E-409C-BE32-E72D297353CC}">
              <c16:uniqueId val="{00000000-0A5C-423A-A28F-8AB7DD0ACD25}"/>
            </c:ext>
          </c:extLst>
        </c:ser>
        <c:dLbls>
          <c:showLegendKey val="0"/>
          <c:showVal val="0"/>
          <c:showCatName val="0"/>
          <c:showSerName val="0"/>
          <c:showPercent val="0"/>
          <c:showBubbleSize val="0"/>
        </c:dLbls>
        <c:gapWidth val="150"/>
        <c:axId val="114611712"/>
        <c:axId val="1146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86.85</c:v>
                </c:pt>
              </c:numCache>
            </c:numRef>
          </c:val>
          <c:smooth val="0"/>
          <c:extLst xmlns:c16r2="http://schemas.microsoft.com/office/drawing/2015/06/chart">
            <c:ext xmlns:c16="http://schemas.microsoft.com/office/drawing/2014/chart" uri="{C3380CC4-5D6E-409C-BE32-E72D297353CC}">
              <c16:uniqueId val="{00000001-0A5C-423A-A28F-8AB7DD0ACD25}"/>
            </c:ext>
          </c:extLst>
        </c:ser>
        <c:dLbls>
          <c:showLegendKey val="0"/>
          <c:showVal val="0"/>
          <c:showCatName val="0"/>
          <c:showSerName val="0"/>
          <c:showPercent val="0"/>
          <c:showBubbleSize val="0"/>
        </c:dLbls>
        <c:marker val="1"/>
        <c:smooth val="0"/>
        <c:axId val="114611712"/>
        <c:axId val="114613632"/>
      </c:lineChart>
      <c:dateAx>
        <c:axId val="114611712"/>
        <c:scaling>
          <c:orientation val="minMax"/>
        </c:scaling>
        <c:delete val="1"/>
        <c:axPos val="b"/>
        <c:numFmt formatCode="ge" sourceLinked="1"/>
        <c:majorTickMark val="none"/>
        <c:minorTickMark val="none"/>
        <c:tickLblPos val="none"/>
        <c:crossAx val="114613632"/>
        <c:crosses val="autoZero"/>
        <c:auto val="1"/>
        <c:lblOffset val="100"/>
        <c:baseTimeUnit val="years"/>
      </c:dateAx>
      <c:valAx>
        <c:axId val="1146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89.29</c:v>
                </c:pt>
              </c:numCache>
            </c:numRef>
          </c:val>
          <c:extLst xmlns:c16r2="http://schemas.microsoft.com/office/drawing/2015/06/chart">
            <c:ext xmlns:c16="http://schemas.microsoft.com/office/drawing/2014/chart" uri="{C3380CC4-5D6E-409C-BE32-E72D297353CC}">
              <c16:uniqueId val="{00000000-ED2E-4C1C-AFB6-AB73A7E53B19}"/>
            </c:ext>
          </c:extLst>
        </c:ser>
        <c:dLbls>
          <c:showLegendKey val="0"/>
          <c:showVal val="0"/>
          <c:showCatName val="0"/>
          <c:showSerName val="0"/>
          <c:showPercent val="0"/>
          <c:showBubbleSize val="0"/>
        </c:dLbls>
        <c:gapWidth val="150"/>
        <c:axId val="114386048"/>
        <c:axId val="11438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177.15</c:v>
                </c:pt>
              </c:numCache>
            </c:numRef>
          </c:val>
          <c:smooth val="0"/>
          <c:extLst xmlns:c16r2="http://schemas.microsoft.com/office/drawing/2015/06/chart">
            <c:ext xmlns:c16="http://schemas.microsoft.com/office/drawing/2014/chart" uri="{C3380CC4-5D6E-409C-BE32-E72D297353CC}">
              <c16:uniqueId val="{00000001-ED2E-4C1C-AFB6-AB73A7E53B19}"/>
            </c:ext>
          </c:extLst>
        </c:ser>
        <c:dLbls>
          <c:showLegendKey val="0"/>
          <c:showVal val="0"/>
          <c:showCatName val="0"/>
          <c:showSerName val="0"/>
          <c:showPercent val="0"/>
          <c:showBubbleSize val="0"/>
        </c:dLbls>
        <c:marker val="1"/>
        <c:smooth val="0"/>
        <c:axId val="114386048"/>
        <c:axId val="114387968"/>
      </c:lineChart>
      <c:dateAx>
        <c:axId val="114386048"/>
        <c:scaling>
          <c:orientation val="minMax"/>
        </c:scaling>
        <c:delete val="1"/>
        <c:axPos val="b"/>
        <c:numFmt formatCode="ge" sourceLinked="1"/>
        <c:majorTickMark val="none"/>
        <c:minorTickMark val="none"/>
        <c:tickLblPos val="none"/>
        <c:crossAx val="114387968"/>
        <c:crosses val="autoZero"/>
        <c:auto val="1"/>
        <c:lblOffset val="100"/>
        <c:baseTimeUnit val="years"/>
      </c:dateAx>
      <c:valAx>
        <c:axId val="1143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3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北谷町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29253</v>
      </c>
      <c r="AM8" s="50"/>
      <c r="AN8" s="50"/>
      <c r="AO8" s="50"/>
      <c r="AP8" s="50"/>
      <c r="AQ8" s="50"/>
      <c r="AR8" s="50"/>
      <c r="AS8" s="50"/>
      <c r="AT8" s="45">
        <f>データ!T6</f>
        <v>13.93</v>
      </c>
      <c r="AU8" s="45"/>
      <c r="AV8" s="45"/>
      <c r="AW8" s="45"/>
      <c r="AX8" s="45"/>
      <c r="AY8" s="45"/>
      <c r="AZ8" s="45"/>
      <c r="BA8" s="45"/>
      <c r="BB8" s="45">
        <f>データ!U6</f>
        <v>2100</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73.98</v>
      </c>
      <c r="J10" s="45"/>
      <c r="K10" s="45"/>
      <c r="L10" s="45"/>
      <c r="M10" s="45"/>
      <c r="N10" s="45"/>
      <c r="O10" s="45"/>
      <c r="P10" s="45">
        <f>データ!P6</f>
        <v>98.58</v>
      </c>
      <c r="Q10" s="45"/>
      <c r="R10" s="45"/>
      <c r="S10" s="45"/>
      <c r="T10" s="45"/>
      <c r="U10" s="45"/>
      <c r="V10" s="45"/>
      <c r="W10" s="45">
        <f>データ!Q6</f>
        <v>100</v>
      </c>
      <c r="X10" s="45"/>
      <c r="Y10" s="45"/>
      <c r="Z10" s="45"/>
      <c r="AA10" s="45"/>
      <c r="AB10" s="45"/>
      <c r="AC10" s="45"/>
      <c r="AD10" s="50">
        <f>データ!R6</f>
        <v>1026</v>
      </c>
      <c r="AE10" s="50"/>
      <c r="AF10" s="50"/>
      <c r="AG10" s="50"/>
      <c r="AH10" s="50"/>
      <c r="AI10" s="50"/>
      <c r="AJ10" s="50"/>
      <c r="AK10" s="2"/>
      <c r="AL10" s="50">
        <f>データ!V6</f>
        <v>28761</v>
      </c>
      <c r="AM10" s="50"/>
      <c r="AN10" s="50"/>
      <c r="AO10" s="50"/>
      <c r="AP10" s="50"/>
      <c r="AQ10" s="50"/>
      <c r="AR10" s="50"/>
      <c r="AS10" s="50"/>
      <c r="AT10" s="45">
        <f>データ!W6</f>
        <v>13.14</v>
      </c>
      <c r="AU10" s="45"/>
      <c r="AV10" s="45"/>
      <c r="AW10" s="45"/>
      <c r="AX10" s="45"/>
      <c r="AY10" s="45"/>
      <c r="AZ10" s="45"/>
      <c r="BA10" s="45"/>
      <c r="BB10" s="45">
        <f>データ!X6</f>
        <v>2188.81</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119</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23534cZ/MSagyE+qd4GaDY8zYagLglqhLkgEMXtUBlaQ+alQMqRx9Cq1cVQZMMlDCwzBUc0QW+bMBRym4Ugx6g==" saltValue="3F+fR+yq1r8inGDldsBla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473260</v>
      </c>
      <c r="D6" s="33">
        <f t="shared" si="3"/>
        <v>46</v>
      </c>
      <c r="E6" s="33">
        <f t="shared" si="3"/>
        <v>17</v>
      </c>
      <c r="F6" s="33">
        <f t="shared" si="3"/>
        <v>1</v>
      </c>
      <c r="G6" s="33">
        <f t="shared" si="3"/>
        <v>0</v>
      </c>
      <c r="H6" s="33" t="str">
        <f t="shared" si="3"/>
        <v>沖縄県　北谷町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73.98</v>
      </c>
      <c r="P6" s="34">
        <f t="shared" si="3"/>
        <v>98.58</v>
      </c>
      <c r="Q6" s="34">
        <f t="shared" si="3"/>
        <v>100</v>
      </c>
      <c r="R6" s="34">
        <f t="shared" si="3"/>
        <v>1026</v>
      </c>
      <c r="S6" s="34">
        <f t="shared" si="3"/>
        <v>29253</v>
      </c>
      <c r="T6" s="34">
        <f t="shared" si="3"/>
        <v>13.93</v>
      </c>
      <c r="U6" s="34">
        <f t="shared" si="3"/>
        <v>2100</v>
      </c>
      <c r="V6" s="34">
        <f t="shared" si="3"/>
        <v>28761</v>
      </c>
      <c r="W6" s="34">
        <f t="shared" si="3"/>
        <v>13.14</v>
      </c>
      <c r="X6" s="34">
        <f t="shared" si="3"/>
        <v>2188.81</v>
      </c>
      <c r="Y6" s="35" t="str">
        <f>IF(Y7="",NA(),Y7)</f>
        <v>-</v>
      </c>
      <c r="Z6" s="35" t="str">
        <f t="shared" ref="Z6:AH6" si="4">IF(Z7="",NA(),Z7)</f>
        <v>-</v>
      </c>
      <c r="AA6" s="35" t="str">
        <f t="shared" si="4"/>
        <v>-</v>
      </c>
      <c r="AB6" s="35" t="str">
        <f t="shared" si="4"/>
        <v>-</v>
      </c>
      <c r="AC6" s="35">
        <f t="shared" si="4"/>
        <v>93.03</v>
      </c>
      <c r="AD6" s="35" t="str">
        <f t="shared" si="4"/>
        <v>-</v>
      </c>
      <c r="AE6" s="35" t="str">
        <f t="shared" si="4"/>
        <v>-</v>
      </c>
      <c r="AF6" s="35" t="str">
        <f t="shared" si="4"/>
        <v>-</v>
      </c>
      <c r="AG6" s="35" t="str">
        <f t="shared" si="4"/>
        <v>-</v>
      </c>
      <c r="AH6" s="35">
        <f t="shared" si="4"/>
        <v>102.31</v>
      </c>
      <c r="AI6" s="34" t="str">
        <f>IF(AI7="","",IF(AI7="-","【-】","【"&amp;SUBSTITUTE(TEXT(AI7,"#,##0.00"),"-","△")&amp;"】"))</f>
        <v>【108.80】</v>
      </c>
      <c r="AJ6" s="35" t="str">
        <f>IF(AJ7="",NA(),AJ7)</f>
        <v>-</v>
      </c>
      <c r="AK6" s="35" t="str">
        <f t="shared" ref="AK6:AS6" si="5">IF(AK7="",NA(),AK7)</f>
        <v>-</v>
      </c>
      <c r="AL6" s="35" t="str">
        <f t="shared" si="5"/>
        <v>-</v>
      </c>
      <c r="AM6" s="35" t="str">
        <f t="shared" si="5"/>
        <v>-</v>
      </c>
      <c r="AN6" s="35">
        <f t="shared" si="5"/>
        <v>10.16</v>
      </c>
      <c r="AO6" s="35" t="str">
        <f t="shared" si="5"/>
        <v>-</v>
      </c>
      <c r="AP6" s="35" t="str">
        <f t="shared" si="5"/>
        <v>-</v>
      </c>
      <c r="AQ6" s="35" t="str">
        <f t="shared" si="5"/>
        <v>-</v>
      </c>
      <c r="AR6" s="35" t="str">
        <f t="shared" si="5"/>
        <v>-</v>
      </c>
      <c r="AS6" s="35">
        <f t="shared" si="5"/>
        <v>38.11</v>
      </c>
      <c r="AT6" s="34" t="str">
        <f>IF(AT7="","",IF(AT7="-","【-】","【"&amp;SUBSTITUTE(TEXT(AT7,"#,##0.00"),"-","△")&amp;"】"))</f>
        <v>【4.27】</v>
      </c>
      <c r="AU6" s="35" t="str">
        <f>IF(AU7="",NA(),AU7)</f>
        <v>-</v>
      </c>
      <c r="AV6" s="35" t="str">
        <f t="shared" ref="AV6:BD6" si="6">IF(AV7="",NA(),AV7)</f>
        <v>-</v>
      </c>
      <c r="AW6" s="35" t="str">
        <f t="shared" si="6"/>
        <v>-</v>
      </c>
      <c r="AX6" s="35" t="str">
        <f t="shared" si="6"/>
        <v>-</v>
      </c>
      <c r="AY6" s="35">
        <f t="shared" si="6"/>
        <v>107.93</v>
      </c>
      <c r="AZ6" s="35" t="str">
        <f t="shared" si="6"/>
        <v>-</v>
      </c>
      <c r="BA6" s="35" t="str">
        <f t="shared" si="6"/>
        <v>-</v>
      </c>
      <c r="BB6" s="35" t="str">
        <f t="shared" si="6"/>
        <v>-</v>
      </c>
      <c r="BC6" s="35" t="str">
        <f t="shared" si="6"/>
        <v>-</v>
      </c>
      <c r="BD6" s="35">
        <f t="shared" si="6"/>
        <v>69.3</v>
      </c>
      <c r="BE6" s="34" t="str">
        <f>IF(BE7="","",IF(BE7="-","【-】","【"&amp;SUBSTITUTE(TEXT(BE7,"#,##0.00"),"-","△")&amp;"】"))</f>
        <v>【66.41】</v>
      </c>
      <c r="BF6" s="35" t="str">
        <f>IF(BF7="",NA(),BF7)</f>
        <v>-</v>
      </c>
      <c r="BG6" s="35" t="str">
        <f t="shared" ref="BG6:BO6" si="7">IF(BG7="",NA(),BG7)</f>
        <v>-</v>
      </c>
      <c r="BH6" s="35" t="str">
        <f t="shared" si="7"/>
        <v>-</v>
      </c>
      <c r="BI6" s="35" t="str">
        <f t="shared" si="7"/>
        <v>-</v>
      </c>
      <c r="BJ6" s="35">
        <f t="shared" si="7"/>
        <v>384.07</v>
      </c>
      <c r="BK6" s="35" t="str">
        <f t="shared" si="7"/>
        <v>-</v>
      </c>
      <c r="BL6" s="35" t="str">
        <f t="shared" si="7"/>
        <v>-</v>
      </c>
      <c r="BM6" s="35" t="str">
        <f t="shared" si="7"/>
        <v>-</v>
      </c>
      <c r="BN6" s="35" t="str">
        <f t="shared" si="7"/>
        <v>-</v>
      </c>
      <c r="BO6" s="35">
        <f t="shared" si="7"/>
        <v>798.84</v>
      </c>
      <c r="BP6" s="34" t="str">
        <f>IF(BP7="","",IF(BP7="-","【-】","【"&amp;SUBSTITUTE(TEXT(BP7,"#,##0.00"),"-","△")&amp;"】"))</f>
        <v>【707.33】</v>
      </c>
      <c r="BQ6" s="35" t="str">
        <f>IF(BQ7="",NA(),BQ7)</f>
        <v>-</v>
      </c>
      <c r="BR6" s="35" t="str">
        <f t="shared" ref="BR6:BZ6" si="8">IF(BR7="",NA(),BR7)</f>
        <v>-</v>
      </c>
      <c r="BS6" s="35" t="str">
        <f t="shared" si="8"/>
        <v>-</v>
      </c>
      <c r="BT6" s="35" t="str">
        <f t="shared" si="8"/>
        <v>-</v>
      </c>
      <c r="BU6" s="35">
        <f t="shared" si="8"/>
        <v>80.61</v>
      </c>
      <c r="BV6" s="35" t="str">
        <f t="shared" si="8"/>
        <v>-</v>
      </c>
      <c r="BW6" s="35" t="str">
        <f t="shared" si="8"/>
        <v>-</v>
      </c>
      <c r="BX6" s="35" t="str">
        <f t="shared" si="8"/>
        <v>-</v>
      </c>
      <c r="BY6" s="35" t="str">
        <f t="shared" si="8"/>
        <v>-</v>
      </c>
      <c r="BZ6" s="35">
        <f t="shared" si="8"/>
        <v>86.85</v>
      </c>
      <c r="CA6" s="34" t="str">
        <f>IF(CA7="","",IF(CA7="-","【-】","【"&amp;SUBSTITUTE(TEXT(CA7,"#,##0.00"),"-","△")&amp;"】"))</f>
        <v>【101.26】</v>
      </c>
      <c r="CB6" s="35" t="str">
        <f>IF(CB7="",NA(),CB7)</f>
        <v>-</v>
      </c>
      <c r="CC6" s="35" t="str">
        <f t="shared" ref="CC6:CK6" si="9">IF(CC7="",NA(),CC7)</f>
        <v>-</v>
      </c>
      <c r="CD6" s="35" t="str">
        <f t="shared" si="9"/>
        <v>-</v>
      </c>
      <c r="CE6" s="35" t="str">
        <f t="shared" si="9"/>
        <v>-</v>
      </c>
      <c r="CF6" s="35">
        <f t="shared" si="9"/>
        <v>89.29</v>
      </c>
      <c r="CG6" s="35" t="str">
        <f t="shared" si="9"/>
        <v>-</v>
      </c>
      <c r="CH6" s="35" t="str">
        <f t="shared" si="9"/>
        <v>-</v>
      </c>
      <c r="CI6" s="35" t="str">
        <f t="shared" si="9"/>
        <v>-</v>
      </c>
      <c r="CJ6" s="35" t="str">
        <f t="shared" si="9"/>
        <v>-</v>
      </c>
      <c r="CK6" s="35">
        <f t="shared" si="9"/>
        <v>177.15</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54.05</v>
      </c>
      <c r="CW6" s="34" t="str">
        <f>IF(CW7="","",IF(CW7="-","【-】","【"&amp;SUBSTITUTE(TEXT(CW7,"#,##0.00"),"-","△")&amp;"】"))</f>
        <v>【60.13】</v>
      </c>
      <c r="CX6" s="35" t="str">
        <f>IF(CX7="",NA(),CX7)</f>
        <v>-</v>
      </c>
      <c r="CY6" s="35" t="str">
        <f t="shared" ref="CY6:DG6" si="11">IF(CY7="",NA(),CY7)</f>
        <v>-</v>
      </c>
      <c r="CZ6" s="35" t="str">
        <f t="shared" si="11"/>
        <v>-</v>
      </c>
      <c r="DA6" s="35" t="str">
        <f t="shared" si="11"/>
        <v>-</v>
      </c>
      <c r="DB6" s="35">
        <f t="shared" si="11"/>
        <v>97.09</v>
      </c>
      <c r="DC6" s="35" t="str">
        <f t="shared" si="11"/>
        <v>-</v>
      </c>
      <c r="DD6" s="35" t="str">
        <f t="shared" si="11"/>
        <v>-</v>
      </c>
      <c r="DE6" s="35" t="str">
        <f t="shared" si="11"/>
        <v>-</v>
      </c>
      <c r="DF6" s="35" t="str">
        <f t="shared" si="11"/>
        <v>-</v>
      </c>
      <c r="DG6" s="35">
        <f t="shared" si="11"/>
        <v>92.88</v>
      </c>
      <c r="DH6" s="34" t="str">
        <f>IF(DH7="","",IF(DH7="-","【-】","【"&amp;SUBSTITUTE(TEXT(DH7,"#,##0.00"),"-","△")&amp;"】"))</f>
        <v>【95.06】</v>
      </c>
      <c r="DI6" s="35" t="str">
        <f>IF(DI7="",NA(),DI7)</f>
        <v>-</v>
      </c>
      <c r="DJ6" s="35" t="str">
        <f t="shared" ref="DJ6:DR6" si="12">IF(DJ7="",NA(),DJ7)</f>
        <v>-</v>
      </c>
      <c r="DK6" s="35" t="str">
        <f t="shared" si="12"/>
        <v>-</v>
      </c>
      <c r="DL6" s="35" t="str">
        <f t="shared" si="12"/>
        <v>-</v>
      </c>
      <c r="DM6" s="35">
        <f t="shared" si="12"/>
        <v>3.69</v>
      </c>
      <c r="DN6" s="35" t="str">
        <f t="shared" si="12"/>
        <v>-</v>
      </c>
      <c r="DO6" s="35" t="str">
        <f t="shared" si="12"/>
        <v>-</v>
      </c>
      <c r="DP6" s="35" t="str">
        <f t="shared" si="12"/>
        <v>-</v>
      </c>
      <c r="DQ6" s="35" t="str">
        <f t="shared" si="12"/>
        <v>-</v>
      </c>
      <c r="DR6" s="35">
        <f t="shared" si="12"/>
        <v>38.6</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1.05</v>
      </c>
      <c r="ED6" s="34" t="str">
        <f>IF(ED7="","",IF(ED7="-","【-】","【"&amp;SUBSTITUTE(TEXT(ED7,"#,##0.00"),"-","△")&amp;"】"))</f>
        <v>【5.37】</v>
      </c>
      <c r="EE6" s="35" t="str">
        <f>IF(EE7="",NA(),EE7)</f>
        <v>-</v>
      </c>
      <c r="EF6" s="35" t="str">
        <f t="shared" ref="EF6:EN6" si="14">IF(EF7="",NA(),EF7)</f>
        <v>-</v>
      </c>
      <c r="EG6" s="35" t="str">
        <f t="shared" si="14"/>
        <v>-</v>
      </c>
      <c r="EH6" s="35" t="str">
        <f t="shared" si="14"/>
        <v>-</v>
      </c>
      <c r="EI6" s="35">
        <f t="shared" si="14"/>
        <v>0.95</v>
      </c>
      <c r="EJ6" s="35" t="str">
        <f t="shared" si="14"/>
        <v>-</v>
      </c>
      <c r="EK6" s="35" t="str">
        <f t="shared" si="14"/>
        <v>-</v>
      </c>
      <c r="EL6" s="35" t="str">
        <f t="shared" si="14"/>
        <v>-</v>
      </c>
      <c r="EM6" s="35" t="str">
        <f t="shared" si="14"/>
        <v>-</v>
      </c>
      <c r="EN6" s="35">
        <f t="shared" si="14"/>
        <v>0.15</v>
      </c>
      <c r="EO6" s="34" t="str">
        <f>IF(EO7="","",IF(EO7="-","【-】","【"&amp;SUBSTITUTE(TEXT(EO7,"#,##0.00"),"-","△")&amp;"】"))</f>
        <v>【0.23】</v>
      </c>
    </row>
    <row r="7" spans="1:148" s="36" customFormat="1" x14ac:dyDescent="0.15">
      <c r="A7" s="28"/>
      <c r="B7" s="37">
        <v>2017</v>
      </c>
      <c r="C7" s="37">
        <v>473260</v>
      </c>
      <c r="D7" s="37">
        <v>46</v>
      </c>
      <c r="E7" s="37">
        <v>17</v>
      </c>
      <c r="F7" s="37">
        <v>1</v>
      </c>
      <c r="G7" s="37">
        <v>0</v>
      </c>
      <c r="H7" s="37" t="s">
        <v>107</v>
      </c>
      <c r="I7" s="37" t="s">
        <v>108</v>
      </c>
      <c r="J7" s="37" t="s">
        <v>109</v>
      </c>
      <c r="K7" s="37" t="s">
        <v>110</v>
      </c>
      <c r="L7" s="37" t="s">
        <v>111</v>
      </c>
      <c r="M7" s="37" t="s">
        <v>112</v>
      </c>
      <c r="N7" s="38" t="s">
        <v>113</v>
      </c>
      <c r="O7" s="38">
        <v>73.98</v>
      </c>
      <c r="P7" s="38">
        <v>98.58</v>
      </c>
      <c r="Q7" s="38">
        <v>100</v>
      </c>
      <c r="R7" s="38">
        <v>1026</v>
      </c>
      <c r="S7" s="38">
        <v>29253</v>
      </c>
      <c r="T7" s="38">
        <v>13.93</v>
      </c>
      <c r="U7" s="38">
        <v>2100</v>
      </c>
      <c r="V7" s="38">
        <v>28761</v>
      </c>
      <c r="W7" s="38">
        <v>13.14</v>
      </c>
      <c r="X7" s="38">
        <v>2188.81</v>
      </c>
      <c r="Y7" s="38" t="s">
        <v>113</v>
      </c>
      <c r="Z7" s="38" t="s">
        <v>113</v>
      </c>
      <c r="AA7" s="38" t="s">
        <v>113</v>
      </c>
      <c r="AB7" s="38" t="s">
        <v>113</v>
      </c>
      <c r="AC7" s="38">
        <v>93.03</v>
      </c>
      <c r="AD7" s="38" t="s">
        <v>113</v>
      </c>
      <c r="AE7" s="38" t="s">
        <v>113</v>
      </c>
      <c r="AF7" s="38" t="s">
        <v>113</v>
      </c>
      <c r="AG7" s="38" t="s">
        <v>113</v>
      </c>
      <c r="AH7" s="38">
        <v>102.31</v>
      </c>
      <c r="AI7" s="38">
        <v>108.8</v>
      </c>
      <c r="AJ7" s="38" t="s">
        <v>113</v>
      </c>
      <c r="AK7" s="38" t="s">
        <v>113</v>
      </c>
      <c r="AL7" s="38" t="s">
        <v>113</v>
      </c>
      <c r="AM7" s="38" t="s">
        <v>113</v>
      </c>
      <c r="AN7" s="38">
        <v>10.16</v>
      </c>
      <c r="AO7" s="38" t="s">
        <v>113</v>
      </c>
      <c r="AP7" s="38" t="s">
        <v>113</v>
      </c>
      <c r="AQ7" s="38" t="s">
        <v>113</v>
      </c>
      <c r="AR7" s="38" t="s">
        <v>113</v>
      </c>
      <c r="AS7" s="38">
        <v>38.11</v>
      </c>
      <c r="AT7" s="38">
        <v>4.2699999999999996</v>
      </c>
      <c r="AU7" s="38" t="s">
        <v>113</v>
      </c>
      <c r="AV7" s="38" t="s">
        <v>113</v>
      </c>
      <c r="AW7" s="38" t="s">
        <v>113</v>
      </c>
      <c r="AX7" s="38" t="s">
        <v>113</v>
      </c>
      <c r="AY7" s="38">
        <v>107.93</v>
      </c>
      <c r="AZ7" s="38" t="s">
        <v>113</v>
      </c>
      <c r="BA7" s="38" t="s">
        <v>113</v>
      </c>
      <c r="BB7" s="38" t="s">
        <v>113</v>
      </c>
      <c r="BC7" s="38" t="s">
        <v>113</v>
      </c>
      <c r="BD7" s="38">
        <v>69.3</v>
      </c>
      <c r="BE7" s="38">
        <v>66.41</v>
      </c>
      <c r="BF7" s="38" t="s">
        <v>113</v>
      </c>
      <c r="BG7" s="38" t="s">
        <v>113</v>
      </c>
      <c r="BH7" s="38" t="s">
        <v>113</v>
      </c>
      <c r="BI7" s="38" t="s">
        <v>113</v>
      </c>
      <c r="BJ7" s="38">
        <v>384.07</v>
      </c>
      <c r="BK7" s="38" t="s">
        <v>113</v>
      </c>
      <c r="BL7" s="38" t="s">
        <v>113</v>
      </c>
      <c r="BM7" s="38" t="s">
        <v>113</v>
      </c>
      <c r="BN7" s="38" t="s">
        <v>113</v>
      </c>
      <c r="BO7" s="38">
        <v>798.84</v>
      </c>
      <c r="BP7" s="38">
        <v>707.33</v>
      </c>
      <c r="BQ7" s="38" t="s">
        <v>113</v>
      </c>
      <c r="BR7" s="38" t="s">
        <v>113</v>
      </c>
      <c r="BS7" s="38" t="s">
        <v>113</v>
      </c>
      <c r="BT7" s="38" t="s">
        <v>113</v>
      </c>
      <c r="BU7" s="38">
        <v>80.61</v>
      </c>
      <c r="BV7" s="38" t="s">
        <v>113</v>
      </c>
      <c r="BW7" s="38" t="s">
        <v>113</v>
      </c>
      <c r="BX7" s="38" t="s">
        <v>113</v>
      </c>
      <c r="BY7" s="38" t="s">
        <v>113</v>
      </c>
      <c r="BZ7" s="38">
        <v>86.85</v>
      </c>
      <c r="CA7" s="38">
        <v>101.26</v>
      </c>
      <c r="CB7" s="38" t="s">
        <v>113</v>
      </c>
      <c r="CC7" s="38" t="s">
        <v>113</v>
      </c>
      <c r="CD7" s="38" t="s">
        <v>113</v>
      </c>
      <c r="CE7" s="38" t="s">
        <v>113</v>
      </c>
      <c r="CF7" s="38">
        <v>89.29</v>
      </c>
      <c r="CG7" s="38" t="s">
        <v>113</v>
      </c>
      <c r="CH7" s="38" t="s">
        <v>113</v>
      </c>
      <c r="CI7" s="38" t="s">
        <v>113</v>
      </c>
      <c r="CJ7" s="38" t="s">
        <v>113</v>
      </c>
      <c r="CK7" s="38">
        <v>177.15</v>
      </c>
      <c r="CL7" s="38">
        <v>136.38999999999999</v>
      </c>
      <c r="CM7" s="38" t="s">
        <v>113</v>
      </c>
      <c r="CN7" s="38" t="s">
        <v>113</v>
      </c>
      <c r="CO7" s="38" t="s">
        <v>113</v>
      </c>
      <c r="CP7" s="38" t="s">
        <v>113</v>
      </c>
      <c r="CQ7" s="38" t="s">
        <v>113</v>
      </c>
      <c r="CR7" s="38" t="s">
        <v>113</v>
      </c>
      <c r="CS7" s="38" t="s">
        <v>113</v>
      </c>
      <c r="CT7" s="38" t="s">
        <v>113</v>
      </c>
      <c r="CU7" s="38" t="s">
        <v>113</v>
      </c>
      <c r="CV7" s="38">
        <v>54.05</v>
      </c>
      <c r="CW7" s="38">
        <v>60.13</v>
      </c>
      <c r="CX7" s="38" t="s">
        <v>113</v>
      </c>
      <c r="CY7" s="38" t="s">
        <v>113</v>
      </c>
      <c r="CZ7" s="38" t="s">
        <v>113</v>
      </c>
      <c r="DA7" s="38" t="s">
        <v>113</v>
      </c>
      <c r="DB7" s="38">
        <v>97.09</v>
      </c>
      <c r="DC7" s="38" t="s">
        <v>113</v>
      </c>
      <c r="DD7" s="38" t="s">
        <v>113</v>
      </c>
      <c r="DE7" s="38" t="s">
        <v>113</v>
      </c>
      <c r="DF7" s="38" t="s">
        <v>113</v>
      </c>
      <c r="DG7" s="38">
        <v>92.88</v>
      </c>
      <c r="DH7" s="38">
        <v>95.06</v>
      </c>
      <c r="DI7" s="38" t="s">
        <v>113</v>
      </c>
      <c r="DJ7" s="38" t="s">
        <v>113</v>
      </c>
      <c r="DK7" s="38" t="s">
        <v>113</v>
      </c>
      <c r="DL7" s="38" t="s">
        <v>113</v>
      </c>
      <c r="DM7" s="38">
        <v>3.69</v>
      </c>
      <c r="DN7" s="38" t="s">
        <v>113</v>
      </c>
      <c r="DO7" s="38" t="s">
        <v>113</v>
      </c>
      <c r="DP7" s="38" t="s">
        <v>113</v>
      </c>
      <c r="DQ7" s="38" t="s">
        <v>113</v>
      </c>
      <c r="DR7" s="38">
        <v>38.6</v>
      </c>
      <c r="DS7" s="38">
        <v>38.130000000000003</v>
      </c>
      <c r="DT7" s="38" t="s">
        <v>113</v>
      </c>
      <c r="DU7" s="38" t="s">
        <v>113</v>
      </c>
      <c r="DV7" s="38" t="s">
        <v>113</v>
      </c>
      <c r="DW7" s="38" t="s">
        <v>113</v>
      </c>
      <c r="DX7" s="38">
        <v>0</v>
      </c>
      <c r="DY7" s="38" t="s">
        <v>113</v>
      </c>
      <c r="DZ7" s="38" t="s">
        <v>113</v>
      </c>
      <c r="EA7" s="38" t="s">
        <v>113</v>
      </c>
      <c r="EB7" s="38" t="s">
        <v>113</v>
      </c>
      <c r="EC7" s="38">
        <v>1.05</v>
      </c>
      <c r="ED7" s="38">
        <v>5.37</v>
      </c>
      <c r="EE7" s="38" t="s">
        <v>113</v>
      </c>
      <c r="EF7" s="38" t="s">
        <v>113</v>
      </c>
      <c r="EG7" s="38" t="s">
        <v>113</v>
      </c>
      <c r="EH7" s="38" t="s">
        <v>113</v>
      </c>
      <c r="EI7" s="38">
        <v>0.95</v>
      </c>
      <c r="EJ7" s="38" t="s">
        <v>113</v>
      </c>
      <c r="EK7" s="38" t="s">
        <v>113</v>
      </c>
      <c r="EL7" s="38" t="s">
        <v>113</v>
      </c>
      <c r="EM7" s="38" t="s">
        <v>113</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2019-02-02T02:56:58Z</cp:lastPrinted>
  <dcterms:created xsi:type="dcterms:W3CDTF">2018-12-03T08:51:58Z</dcterms:created>
  <dcterms:modified xsi:type="dcterms:W3CDTF">2019-02-02T02:57:00Z</dcterms:modified>
  <cp:category/>
</cp:coreProperties>
</file>