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3piOcLWATktR3M6qq6Qinn4qKKEJDvcE0xxxAU521fCdCRrGVJT13ne8e2aG/ATDUzHgSwVRo9RDtzsQH6meg==" workbookSaltValue="CHgZx9PA6pbeaQ6PIGCTm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<sst xmlns="http://schemas.openxmlformats.org/spreadsheetml/2006/main" count="245" uniqueCount="126">
  <si>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</si>
  <si>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</si>
  <si>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</si>
  <si>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</si>
  <si>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</si>
  <si>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</si>
  <si>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</si>
  <si>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</si>
  <si>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</si>
  <si>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</si>
  <si>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</si>
  <si>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</si>
  <si>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</si>
  <si>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</si>
  <si>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</si>
  <si>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</si>
  <si>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</si>
  <si>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</si>
  <si>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</si>
  <si>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</si>
  <si>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</si>
  <si>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</si>
  <si>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</si>
  <si>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</si>
  <si>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</si>
  <si>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</si>
  <si>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</si>
  <si>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</si>
  <si>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</si>
  <si>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</si>
  <si>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</si>
  <si>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</si>
  <si>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</si>
  <si>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</si>
  <si>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</si>
  <si>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</si>
  <si>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</si>
  <si>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</si>
  <si>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</si>
  <si>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</si>
  <si>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</si>
  <si>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</si>
  <si>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</si>
  <si>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</si>
  <si>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</si>
  <si>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</si>
  <si>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</si>
  <si>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</si>
  <si>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</si>
  <si>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</si>
  <si>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</si>
  <si>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</si>
  <si>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</si>
  <si>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</si>
  <si>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</si>
  <si>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</si>
  <si>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</si>
  <si>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</si>
  <si>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</si>
  <si>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</si>
  <si>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</si>
  <si>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</si>
  <si>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</si>
  <si>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</si>
  <si>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</si>
  <si>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</si>
  <si>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</si>
  <si>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</si>
  <si>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</si>
  <si>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</si>
  <si>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</si>
  <si>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</si>
  <si>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</si>
  <si>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</si>
  <si>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</si>
  <si>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</si>
  <si>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</si>
  <si>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</si>
  <si>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</si>
  <si>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</si>
  <si>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</si>
  <si>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</si>
  <si>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</si>
  <si>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</si>
  <si>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</si>
  <si>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</si>
  <si>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</si>
  <si>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</si>
  <si>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</si>
  <si>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</si>
  <si>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</si>
  <si>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</si>
  <si>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</si>
  <si>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</si>
  <si>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</si>
  <si>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</si>
  <si>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</si>
  <si>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</si>
  <si>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</si>
  <si>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</si>
  <si>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</si>
  <si>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</si>
  <si>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</si>
  <si>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</si>
  <si>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</si>
  <si>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</si>
  <si>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</si>
  <si>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</si>
  <si>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</si>
  <si>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</si>
  <si>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西原町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</si>
  <si>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</si>
  <si>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</si>
  <si>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</si>
  <si>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</si>
  <si>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</si>
  <si>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</si>
  <si>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</si>
  <si>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</si>
  <si>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</si>
  <si>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</si>
  <si>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</si>
  <si>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</si>
  <si>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当面の課題として、経費回収率の改善が挙げられる。その取り組みとして、整備を効率的に進める事と併せて下水道接続率の向上を目指す必要がある。
・経費回収率の高い琉球大学や工業専用地域、上原土地区画整理区域など、整備優先順位の検討を行うことや、今後流域下水道維持管理負担金の改定時には合わせて本町の使用料改定を適宜行う。
</t>
    <rPh sb="60" eb="62">
      <t>メザ</t>
    </rPh>
    <rPh sb="91" eb="92">
      <t>ウエ</t>
    </rPh>
    <rPh sb="99" eb="101">
      <t>クイキ</t>
    </rPh>
    <rPh sb="140" eb="141">
      <t>ア</t>
    </rPh>
    <phoneticPr fontId="4"/>
  </si>
  <si>
    <t xml:space="preserve">①各年度における総収益の前年度比較において、料金収入は約5％～14％増加してきているが、平成29年度は、他会計基準内繰入金の減少などから、総収益が減少し、起債償還金が毎年増加していることから、収支比率が低下しており、他会計基準外繰入金の依存度が高い。　
④下水道普及率は約42%で、下水道供用開始から16年であることから、先行投資的な時期の要素が強く、事業の性質上、過去の起債残高は年々増え続けていたが、汚水事業の抑制や変動金利借入利率の低下により、現在は比率が下がっている。
⑤汚水処理費の増加により、平成29年度の前年度比率は低下し、平均値を下回っている。
⑥汚水処理費の増加により、原価が増加となっている。接続件数は増加しているが、それとともに大口排水事業者の接続を目指していく。
⑧平均値を下回っており、接続率向上のための普及啓蒙活動を引き続き図っていく。
</t>
    <rPh sb="44" eb="46">
      <t>ヘイセイ</t>
    </rPh>
    <rPh sb="48" eb="50">
      <t>ネンド</t>
    </rPh>
    <rPh sb="52" eb="53">
      <t>タ</t>
    </rPh>
    <rPh sb="53" eb="55">
      <t>カイケイ</t>
    </rPh>
    <rPh sb="55" eb="57">
      <t>キジュン</t>
    </rPh>
    <rPh sb="57" eb="58">
      <t>ナイ</t>
    </rPh>
    <rPh sb="58" eb="60">
      <t>クリイレ</t>
    </rPh>
    <rPh sb="60" eb="61">
      <t>キン</t>
    </rPh>
    <rPh sb="62" eb="64">
      <t>ゲンショウ</t>
    </rPh>
    <rPh sb="69" eb="72">
      <t>ソウシュウエキ</t>
    </rPh>
    <rPh sb="73" eb="75">
      <t>ゲンショウ</t>
    </rPh>
    <rPh sb="83" eb="85">
      <t>マイネン</t>
    </rPh>
    <rPh sb="96" eb="98">
      <t>シュウシ</t>
    </rPh>
    <rPh sb="98" eb="100">
      <t>ヒリツ</t>
    </rPh>
    <rPh sb="101" eb="103">
      <t>テイカ</t>
    </rPh>
    <rPh sb="111" eb="113">
      <t>キジュン</t>
    </rPh>
    <rPh sb="113" eb="114">
      <t>ガイ</t>
    </rPh>
    <rPh sb="135" eb="136">
      <t>ヤク</t>
    </rPh>
    <rPh sb="176" eb="178">
      <t>ジギョウ</t>
    </rPh>
    <rPh sb="179" eb="181">
      <t>セイシツ</t>
    </rPh>
    <rPh sb="181" eb="182">
      <t>ウエ</t>
    </rPh>
    <rPh sb="183" eb="185">
      <t>カコ</t>
    </rPh>
    <rPh sb="202" eb="204">
      <t>オスイ</t>
    </rPh>
    <rPh sb="204" eb="206">
      <t>ジギョウ</t>
    </rPh>
    <rPh sb="207" eb="209">
      <t>ヨクセイ</t>
    </rPh>
    <rPh sb="210" eb="212">
      <t>ヘンドウ</t>
    </rPh>
    <rPh sb="212" eb="214">
      <t>キンリ</t>
    </rPh>
    <rPh sb="214" eb="215">
      <t>カ</t>
    </rPh>
    <rPh sb="215" eb="216">
      <t>イ</t>
    </rPh>
    <rPh sb="219" eb="221">
      <t>テイカ</t>
    </rPh>
    <rPh sb="225" eb="227">
      <t>ゲンザイ</t>
    </rPh>
    <rPh sb="228" eb="230">
      <t>ヒリツ</t>
    </rPh>
    <rPh sb="246" eb="248">
      <t>ゾウカ</t>
    </rPh>
    <rPh sb="259" eb="262">
      <t>ゼンネンド</t>
    </rPh>
    <rPh sb="262" eb="264">
      <t>ヒリツ</t>
    </rPh>
    <rPh sb="265" eb="267">
      <t>テイカ</t>
    </rPh>
    <rPh sb="288" eb="290">
      <t>ゾウカ</t>
    </rPh>
    <rPh sb="294" eb="296">
      <t>ゲンカ</t>
    </rPh>
    <rPh sb="327" eb="329">
      <t>ハイスイ</t>
    </rPh>
    <rPh sb="329" eb="331">
      <t>ジギョウ</t>
    </rPh>
    <rPh sb="331" eb="332">
      <t>シャ</t>
    </rPh>
    <rPh sb="336" eb="338">
      <t>メザ</t>
    </rPh>
    <rPh sb="372" eb="373">
      <t>ヒ</t>
    </rPh>
    <rPh sb="374" eb="375">
      <t>ツヅ</t>
    </rPh>
    <phoneticPr fontId="4"/>
  </si>
  <si>
    <t xml:space="preserve">  現在下水道普及の向上を推進する整備を鋭意行っている時期で、老朽化の状況は少ないが、将来的には、施設の老朽化が進み、施設管理コストの増大と更新需要が集中することが懸念されることから、長寿命化対策をふまえ、改築・更新計画にあたっては効率的なコストの平準化実施が必要であるため、資産調査を行っていく。</t>
    <rPh sb="38" eb="39">
      <t>スク</t>
    </rPh>
    <rPh sb="138" eb="140">
      <t>シサン</t>
    </rPh>
    <rPh sb="140" eb="142">
      <t>チョウサ</t>
    </rPh>
    <rPh sb="143" eb="14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</si>
</sst>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FF-4EE1-BA51-81A0A3FB037C}"/>
            </c:ext>
          </c:extLst>
        </c:ser>
        <c:dLbls>
          <c:showLegendKey val="0"/>
          <c:showVal val="0"/>
          <c:showCatName val="0"/>
          <c:showSerName val="0"/>
          <c:showPercent val="0"/>
          <c:showBubbleSize val="0"/>
        </c:dLbls>
        <c:gapWidth val="150"/>
        <c:axId val="111159168"/>
        <c:axId val="11116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0.16</c:v>
                </c:pt>
              </c:numCache>
            </c:numRef>
          </c:val>
          <c:smooth val="0"/>
          <c:extLst xmlns:c16r2="http://schemas.microsoft.com/office/drawing/2015/06/chart">
            <c:ext xmlns:c16="http://schemas.microsoft.com/office/drawing/2014/chart" uri="{C3380CC4-5D6E-409C-BE32-E72D297353CC}">
              <c16:uniqueId val="{00000001-11FF-4EE1-BA51-81A0A3FB037C}"/>
            </c:ext>
          </c:extLst>
        </c:ser>
        <c:dLbls>
          <c:showLegendKey val="0"/>
          <c:showVal val="0"/>
          <c:showCatName val="0"/>
          <c:showSerName val="0"/>
          <c:showPercent val="0"/>
          <c:showBubbleSize val="0"/>
        </c:dLbls>
        <c:marker val="1"/>
        <c:smooth val="0"/>
        <c:axId val="111159168"/>
        <c:axId val="111169536"/>
      </c:lineChart>
      <c:dateAx>
        <c:axId val="111159168"/>
        <c:scaling>
          <c:orientation val="minMax"/>
        </c:scaling>
        <c:delete val="1"/>
        <c:axPos val="b"/>
        <c:numFmt formatCode="ge" sourceLinked="1"/>
        <c:majorTickMark val="none"/>
        <c:minorTickMark val="none"/>
        <c:tickLblPos val="none"/>
        <c:crossAx val="111169536"/>
        <c:crosses val="autoZero"/>
        <c:auto val="1"/>
        <c:lblOffset val="100"/>
        <c:baseTimeUnit val="years"/>
      </c:dateAx>
      <c:valAx>
        <c:axId val="1111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8C-4F73-97FA-FFD39937CA38}"/>
            </c:ext>
          </c:extLst>
        </c:ser>
        <c:dLbls>
          <c:showLegendKey val="0"/>
          <c:showVal val="0"/>
          <c:showCatName val="0"/>
          <c:showSerName val="0"/>
          <c:showPercent val="0"/>
          <c:showBubbleSize val="0"/>
        </c:dLbls>
        <c:gapWidth val="150"/>
        <c:axId val="114935296"/>
        <c:axId val="11493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53.5</c:v>
                </c:pt>
              </c:numCache>
            </c:numRef>
          </c:val>
          <c:smooth val="0"/>
          <c:extLst xmlns:c16r2="http://schemas.microsoft.com/office/drawing/2015/06/chart">
            <c:ext xmlns:c16="http://schemas.microsoft.com/office/drawing/2014/chart" uri="{C3380CC4-5D6E-409C-BE32-E72D297353CC}">
              <c16:uniqueId val="{00000001-868C-4F73-97FA-FFD39937CA38}"/>
            </c:ext>
          </c:extLst>
        </c:ser>
        <c:dLbls>
          <c:showLegendKey val="0"/>
          <c:showVal val="0"/>
          <c:showCatName val="0"/>
          <c:showSerName val="0"/>
          <c:showPercent val="0"/>
          <c:showBubbleSize val="0"/>
        </c:dLbls>
        <c:marker val="1"/>
        <c:smooth val="0"/>
        <c:axId val="114935296"/>
        <c:axId val="114937216"/>
      </c:lineChart>
      <c:dateAx>
        <c:axId val="114935296"/>
        <c:scaling>
          <c:orientation val="minMax"/>
        </c:scaling>
        <c:delete val="1"/>
        <c:axPos val="b"/>
        <c:numFmt formatCode="ge" sourceLinked="1"/>
        <c:majorTickMark val="none"/>
        <c:minorTickMark val="none"/>
        <c:tickLblPos val="none"/>
        <c:crossAx val="114937216"/>
        <c:crosses val="autoZero"/>
        <c:auto val="1"/>
        <c:lblOffset val="100"/>
        <c:baseTimeUnit val="years"/>
      </c:dateAx>
      <c:valAx>
        <c:axId val="1149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49.34</c:v>
                </c:pt>
                <c:pt idx="1">
                  <c:v>50.58</c:v>
                </c:pt>
                <c:pt idx="2">
                  <c:v>54.05</c:v>
                </c:pt>
                <c:pt idx="3">
                  <c:v>58.62</c:v>
                </c:pt>
                <c:pt idx="4">
                  <c:v>60.99</c:v>
                </c:pt>
              </c:numCache>
            </c:numRef>
          </c:val>
          <c:extLst xmlns:c16r2="http://schemas.microsoft.com/office/drawing/2015/06/chart">
            <c:ext xmlns:c16="http://schemas.microsoft.com/office/drawing/2014/chart" uri="{C3380CC4-5D6E-409C-BE32-E72D297353CC}">
              <c16:uniqueId val="{00000000-62D7-44C2-A13D-CC2F72FA6162}"/>
            </c:ext>
          </c:extLst>
        </c:ser>
        <c:dLbls>
          <c:showLegendKey val="0"/>
          <c:showVal val="0"/>
          <c:showCatName val="0"/>
          <c:showSerName val="0"/>
          <c:showPercent val="0"/>
          <c:showBubbleSize val="0"/>
        </c:dLbls>
        <c:gapWidth val="150"/>
        <c:axId val="114853760"/>
        <c:axId val="11485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83.51</c:v>
                </c:pt>
              </c:numCache>
            </c:numRef>
          </c:val>
          <c:smooth val="0"/>
          <c:extLst xmlns:c16r2="http://schemas.microsoft.com/office/drawing/2015/06/chart">
            <c:ext xmlns:c16="http://schemas.microsoft.com/office/drawing/2014/chart" uri="{C3380CC4-5D6E-409C-BE32-E72D297353CC}">
              <c16:uniqueId val="{00000001-62D7-44C2-A13D-CC2F72FA6162}"/>
            </c:ext>
          </c:extLst>
        </c:ser>
        <c:dLbls>
          <c:showLegendKey val="0"/>
          <c:showVal val="0"/>
          <c:showCatName val="0"/>
          <c:showSerName val="0"/>
          <c:showPercent val="0"/>
          <c:showBubbleSize val="0"/>
        </c:dLbls>
        <c:marker val="1"/>
        <c:smooth val="0"/>
        <c:axId val="114853760"/>
        <c:axId val="114855936"/>
      </c:lineChart>
      <c:dateAx>
        <c:axId val="114853760"/>
        <c:scaling>
          <c:orientation val="minMax"/>
        </c:scaling>
        <c:delete val="1"/>
        <c:axPos val="b"/>
        <c:numFmt formatCode="ge" sourceLinked="1"/>
        <c:majorTickMark val="none"/>
        <c:minorTickMark val="none"/>
        <c:tickLblPos val="none"/>
        <c:crossAx val="114855936"/>
        <c:crosses val="autoZero"/>
        <c:auto val="1"/>
        <c:lblOffset val="100"/>
        <c:baseTimeUnit val="years"/>
      </c:dateAx>
      <c:valAx>
        <c:axId val="11485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5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3701688848879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81.95</c:v>
                </c:pt>
                <c:pt idx="1">
                  <c:v>82.45</c:v>
                </c:pt>
                <c:pt idx="2">
                  <c:v>83.58</c:v>
                </c:pt>
                <c:pt idx="3">
                  <c:v>80.59</c:v>
                </c:pt>
                <c:pt idx="4">
                  <c:v>71.34</c:v>
                </c:pt>
              </c:numCache>
            </c:numRef>
          </c:val>
          <c:extLst xmlns:c16r2="http://schemas.microsoft.com/office/drawing/2015/06/chart">
            <c:ext xmlns:c16="http://schemas.microsoft.com/office/drawing/2014/chart" uri="{C3380CC4-5D6E-409C-BE32-E72D297353CC}">
              <c16:uniqueId val="{00000000-EF3C-4B06-B360-CE3547CBAB92}"/>
            </c:ext>
          </c:extLst>
        </c:ser>
        <c:dLbls>
          <c:showLegendKey val="0"/>
          <c:showVal val="0"/>
          <c:showCatName val="0"/>
          <c:showSerName val="0"/>
          <c:showPercent val="0"/>
          <c:showBubbleSize val="0"/>
        </c:dLbls>
        <c:gapWidth val="150"/>
        <c:axId val="111192320"/>
        <c:axId val="11120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3C-4B06-B360-CE3547CBAB92}"/>
            </c:ext>
          </c:extLst>
        </c:ser>
        <c:dLbls>
          <c:showLegendKey val="0"/>
          <c:showVal val="0"/>
          <c:showCatName val="0"/>
          <c:showSerName val="0"/>
          <c:showPercent val="0"/>
          <c:showBubbleSize val="0"/>
        </c:dLbls>
        <c:marker val="1"/>
        <c:smooth val="0"/>
        <c:axId val="111192320"/>
        <c:axId val="111206784"/>
      </c:lineChart>
      <c:dateAx>
        <c:axId val="111192320"/>
        <c:scaling>
          <c:orientation val="minMax"/>
        </c:scaling>
        <c:delete val="1"/>
        <c:axPos val="b"/>
        <c:numFmt formatCode="ge" sourceLinked="1"/>
        <c:majorTickMark val="none"/>
        <c:minorTickMark val="none"/>
        <c:tickLblPos val="none"/>
        <c:crossAx val="111206784"/>
        <c:crosses val="autoZero"/>
        <c:auto val="1"/>
        <c:lblOffset val="100"/>
        <c:baseTimeUnit val="years"/>
      </c:dateAx>
      <c:valAx>
        <c:axId val="11120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AA-4D7F-9D15-FE7E9470BE05}"/>
            </c:ext>
          </c:extLst>
        </c:ser>
        <c:dLbls>
          <c:showLegendKey val="0"/>
          <c:showVal val="0"/>
          <c:showCatName val="0"/>
          <c:showSerName val="0"/>
          <c:showPercent val="0"/>
          <c:showBubbleSize val="0"/>
        </c:dLbls>
        <c:gapWidth val="150"/>
        <c:axId val="110598784"/>
        <c:axId val="1106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AA-4D7F-9D15-FE7E9470BE05}"/>
            </c:ext>
          </c:extLst>
        </c:ser>
        <c:dLbls>
          <c:showLegendKey val="0"/>
          <c:showVal val="0"/>
          <c:showCatName val="0"/>
          <c:showSerName val="0"/>
          <c:showPercent val="0"/>
          <c:showBubbleSize val="0"/>
        </c:dLbls>
        <c:marker val="1"/>
        <c:smooth val="0"/>
        <c:axId val="110598784"/>
        <c:axId val="110605056"/>
      </c:lineChart>
      <c:dateAx>
        <c:axId val="110598784"/>
        <c:scaling>
          <c:orientation val="minMax"/>
        </c:scaling>
        <c:delete val="1"/>
        <c:axPos val="b"/>
        <c:numFmt formatCode="ge" sourceLinked="1"/>
        <c:majorTickMark val="none"/>
        <c:minorTickMark val="none"/>
        <c:tickLblPos val="none"/>
        <c:crossAx val="110605056"/>
        <c:crosses val="autoZero"/>
        <c:auto val="1"/>
        <c:lblOffset val="100"/>
        <c:baseTimeUnit val="years"/>
      </c:dateAx>
      <c:valAx>
        <c:axId val="1106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44-43CB-BC8A-D52E70F6CFB9}"/>
            </c:ext>
          </c:extLst>
        </c:ser>
        <c:dLbls>
          <c:showLegendKey val="0"/>
          <c:showVal val="0"/>
          <c:showCatName val="0"/>
          <c:showSerName val="0"/>
          <c:showPercent val="0"/>
          <c:showBubbleSize val="0"/>
        </c:dLbls>
        <c:gapWidth val="150"/>
        <c:axId val="110623744"/>
        <c:axId val="11306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44-43CB-BC8A-D52E70F6CFB9}"/>
            </c:ext>
          </c:extLst>
        </c:ser>
        <c:dLbls>
          <c:showLegendKey val="0"/>
          <c:showVal val="0"/>
          <c:showCatName val="0"/>
          <c:showSerName val="0"/>
          <c:showPercent val="0"/>
          <c:showBubbleSize val="0"/>
        </c:dLbls>
        <c:marker val="1"/>
        <c:smooth val="0"/>
        <c:axId val="110623744"/>
        <c:axId val="113063040"/>
      </c:lineChart>
      <c:dateAx>
        <c:axId val="110623744"/>
        <c:scaling>
          <c:orientation val="minMax"/>
        </c:scaling>
        <c:delete val="1"/>
        <c:axPos val="b"/>
        <c:numFmt formatCode="ge" sourceLinked="1"/>
        <c:majorTickMark val="none"/>
        <c:minorTickMark val="none"/>
        <c:tickLblPos val="none"/>
        <c:crossAx val="113063040"/>
        <c:crosses val="autoZero"/>
        <c:auto val="1"/>
        <c:lblOffset val="100"/>
        <c:baseTimeUnit val="years"/>
      </c:dateAx>
      <c:valAx>
        <c:axId val="1130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DD-4D89-BB72-BE7BB2D7D0A5}"/>
            </c:ext>
          </c:extLst>
        </c:ser>
        <c:dLbls>
          <c:showLegendKey val="0"/>
          <c:showVal val="0"/>
          <c:showCatName val="0"/>
          <c:showSerName val="0"/>
          <c:showPercent val="0"/>
          <c:showBubbleSize val="0"/>
        </c:dLbls>
        <c:gapWidth val="150"/>
        <c:axId val="112723456"/>
        <c:axId val="1127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DD-4D89-BB72-BE7BB2D7D0A5}"/>
            </c:ext>
          </c:extLst>
        </c:ser>
        <c:dLbls>
          <c:showLegendKey val="0"/>
          <c:showVal val="0"/>
          <c:showCatName val="0"/>
          <c:showSerName val="0"/>
          <c:showPercent val="0"/>
          <c:showBubbleSize val="0"/>
        </c:dLbls>
        <c:marker val="1"/>
        <c:smooth val="0"/>
        <c:axId val="112723456"/>
        <c:axId val="112725376"/>
      </c:lineChart>
      <c:dateAx>
        <c:axId val="112723456"/>
        <c:scaling>
          <c:orientation val="minMax"/>
        </c:scaling>
        <c:delete val="1"/>
        <c:axPos val="b"/>
        <c:numFmt formatCode="ge" sourceLinked="1"/>
        <c:majorTickMark val="none"/>
        <c:minorTickMark val="none"/>
        <c:tickLblPos val="none"/>
        <c:crossAx val="112725376"/>
        <c:crosses val="autoZero"/>
        <c:auto val="1"/>
        <c:lblOffset val="100"/>
        <c:baseTimeUnit val="years"/>
      </c:dateAx>
      <c:valAx>
        <c:axId val="1127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08-4D5D-A988-0D27D71E1406}"/>
            </c:ext>
          </c:extLst>
        </c:ser>
        <c:dLbls>
          <c:showLegendKey val="0"/>
          <c:showVal val="0"/>
          <c:showCatName val="0"/>
          <c:showSerName val="0"/>
          <c:showPercent val="0"/>
          <c:showBubbleSize val="0"/>
        </c:dLbls>
        <c:gapWidth val="150"/>
        <c:axId val="112744704"/>
        <c:axId val="11275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08-4D5D-A988-0D27D71E1406}"/>
            </c:ext>
          </c:extLst>
        </c:ser>
        <c:dLbls>
          <c:showLegendKey val="0"/>
          <c:showVal val="0"/>
          <c:showCatName val="0"/>
          <c:showSerName val="0"/>
          <c:showPercent val="0"/>
          <c:showBubbleSize val="0"/>
        </c:dLbls>
        <c:marker val="1"/>
        <c:smooth val="0"/>
        <c:axId val="112744704"/>
        <c:axId val="112750976"/>
      </c:lineChart>
      <c:dateAx>
        <c:axId val="112744704"/>
        <c:scaling>
          <c:orientation val="minMax"/>
        </c:scaling>
        <c:delete val="1"/>
        <c:axPos val="b"/>
        <c:numFmt formatCode="ge" sourceLinked="1"/>
        <c:majorTickMark val="none"/>
        <c:minorTickMark val="none"/>
        <c:tickLblPos val="none"/>
        <c:crossAx val="112750976"/>
        <c:crosses val="autoZero"/>
        <c:auto val="1"/>
        <c:lblOffset val="100"/>
        <c:baseTimeUnit val="years"/>
      </c:dateAx>
      <c:valAx>
        <c:axId val="1127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4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1803.68</c:v>
                </c:pt>
                <c:pt idx="1">
                  <c:v>1566.58</c:v>
                </c:pt>
                <c:pt idx="2">
                  <c:v>1475.32</c:v>
                </c:pt>
                <c:pt idx="3">
                  <c:v>1404.07</c:v>
                </c:pt>
                <c:pt idx="4">
                  <c:v>1213.6500000000001</c:v>
                </c:pt>
              </c:numCache>
            </c:numRef>
          </c:val>
          <c:extLst xmlns:c16r2="http://schemas.microsoft.com/office/drawing/2015/06/chart">
            <c:ext xmlns:c16="http://schemas.microsoft.com/office/drawing/2014/chart" uri="{C3380CC4-5D6E-409C-BE32-E72D297353CC}">
              <c16:uniqueId val="{00000000-8F8E-4E3A-9338-683F63626705}"/>
            </c:ext>
          </c:extLst>
        </c:ser>
        <c:dLbls>
          <c:showLegendKey val="0"/>
          <c:showVal val="0"/>
          <c:showCatName val="0"/>
          <c:showSerName val="0"/>
          <c:showPercent val="0"/>
          <c:showBubbleSize val="0"/>
        </c:dLbls>
        <c:gapWidth val="150"/>
        <c:axId val="114768128"/>
        <c:axId val="11477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966.33</c:v>
                </c:pt>
              </c:numCache>
            </c:numRef>
          </c:val>
          <c:smooth val="0"/>
          <c:extLst xmlns:c16r2="http://schemas.microsoft.com/office/drawing/2015/06/chart">
            <c:ext xmlns:c16="http://schemas.microsoft.com/office/drawing/2014/chart" uri="{C3380CC4-5D6E-409C-BE32-E72D297353CC}">
              <c16:uniqueId val="{00000001-8F8E-4E3A-9338-683F63626705}"/>
            </c:ext>
          </c:extLst>
        </c:ser>
        <c:dLbls>
          <c:showLegendKey val="0"/>
          <c:showVal val="0"/>
          <c:showCatName val="0"/>
          <c:showSerName val="0"/>
          <c:showPercent val="0"/>
          <c:showBubbleSize val="0"/>
        </c:dLbls>
        <c:marker val="1"/>
        <c:smooth val="0"/>
        <c:axId val="114768128"/>
        <c:axId val="114774400"/>
      </c:lineChart>
      <c:dateAx>
        <c:axId val="114768128"/>
        <c:scaling>
          <c:orientation val="minMax"/>
        </c:scaling>
        <c:delete val="1"/>
        <c:axPos val="b"/>
        <c:numFmt formatCode="ge" sourceLinked="1"/>
        <c:majorTickMark val="none"/>
        <c:minorTickMark val="none"/>
        <c:tickLblPos val="none"/>
        <c:crossAx val="114774400"/>
        <c:crosses val="autoZero"/>
        <c:auto val="1"/>
        <c:lblOffset val="100"/>
        <c:baseTimeUnit val="years"/>
      </c:dateAx>
      <c:valAx>
        <c:axId val="11477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74.05</c:v>
                </c:pt>
                <c:pt idx="1">
                  <c:v>77.680000000000007</c:v>
                </c:pt>
                <c:pt idx="2">
                  <c:v>78.2</c:v>
                </c:pt>
                <c:pt idx="3">
                  <c:v>73.790000000000006</c:v>
                </c:pt>
                <c:pt idx="4">
                  <c:v>65.59</c:v>
                </c:pt>
              </c:numCache>
            </c:numRef>
          </c:val>
          <c:extLst xmlns:c16r2="http://schemas.microsoft.com/office/drawing/2015/06/chart">
            <c:ext xmlns:c16="http://schemas.microsoft.com/office/drawing/2014/chart" uri="{C3380CC4-5D6E-409C-BE32-E72D297353CC}">
              <c16:uniqueId val="{00000000-BAE6-42DA-A9BC-E0CC74191583}"/>
            </c:ext>
          </c:extLst>
        </c:ser>
        <c:dLbls>
          <c:showLegendKey val="0"/>
          <c:showVal val="0"/>
          <c:showCatName val="0"/>
          <c:showSerName val="0"/>
          <c:showPercent val="0"/>
          <c:showBubbleSize val="0"/>
        </c:dLbls>
        <c:gapWidth val="150"/>
        <c:axId val="114799744"/>
        <c:axId val="11480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81.739999999999995</c:v>
                </c:pt>
              </c:numCache>
            </c:numRef>
          </c:val>
          <c:smooth val="0"/>
          <c:extLst xmlns:c16r2="http://schemas.microsoft.com/office/drawing/2015/06/chart">
            <c:ext xmlns:c16="http://schemas.microsoft.com/office/drawing/2014/chart" uri="{C3380CC4-5D6E-409C-BE32-E72D297353CC}">
              <c16:uniqueId val="{00000001-BAE6-42DA-A9BC-E0CC74191583}"/>
            </c:ext>
          </c:extLst>
        </c:ser>
        <c:dLbls>
          <c:showLegendKey val="0"/>
          <c:showVal val="0"/>
          <c:showCatName val="0"/>
          <c:showSerName val="0"/>
          <c:showPercent val="0"/>
          <c:showBubbleSize val="0"/>
        </c:dLbls>
        <c:marker val="1"/>
        <c:smooth val="0"/>
        <c:axId val="114799744"/>
        <c:axId val="114801664"/>
      </c:lineChart>
      <c:dateAx>
        <c:axId val="114799744"/>
        <c:scaling>
          <c:orientation val="minMax"/>
        </c:scaling>
        <c:delete val="1"/>
        <c:axPos val="b"/>
        <c:numFmt formatCode="ge" sourceLinked="1"/>
        <c:majorTickMark val="none"/>
        <c:minorTickMark val="none"/>
        <c:tickLblPos val="none"/>
        <c:crossAx val="114801664"/>
        <c:crosses val="autoZero"/>
        <c:auto val="1"/>
        <c:lblOffset val="100"/>
        <c:baseTimeUnit val="years"/>
      </c:dateAx>
      <c:valAx>
        <c:axId val="1148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133.31</c:v>
                </c:pt>
                <c:pt idx="1">
                  <c:v>130.22999999999999</c:v>
                </c:pt>
                <c:pt idx="2">
                  <c:v>128.31</c:v>
                </c:pt>
                <c:pt idx="3">
                  <c:v>134.54</c:v>
                </c:pt>
                <c:pt idx="4">
                  <c:v>150</c:v>
                </c:pt>
              </c:numCache>
            </c:numRef>
          </c:val>
          <c:extLst xmlns:c16r2="http://schemas.microsoft.com/office/drawing/2015/06/chart">
            <c:ext xmlns:c16="http://schemas.microsoft.com/office/drawing/2014/chart" uri="{C3380CC4-5D6E-409C-BE32-E72D297353CC}">
              <c16:uniqueId val="{00000000-3096-4A63-AC59-DCC45866A98D}"/>
            </c:ext>
          </c:extLst>
        </c:ser>
        <c:dLbls>
          <c:showLegendKey val="0"/>
          <c:showVal val="0"/>
          <c:showCatName val="0"/>
          <c:showSerName val="0"/>
          <c:showPercent val="0"/>
          <c:showBubbleSize val="0"/>
        </c:dLbls>
        <c:gapWidth val="150"/>
        <c:axId val="114898048"/>
        <c:axId val="11489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194.31</c:v>
                </c:pt>
              </c:numCache>
            </c:numRef>
          </c:val>
          <c:smooth val="0"/>
          <c:extLst xmlns:c16r2="http://schemas.microsoft.com/office/drawing/2015/06/chart">
            <c:ext xmlns:c16="http://schemas.microsoft.com/office/drawing/2014/chart" uri="{C3380CC4-5D6E-409C-BE32-E72D297353CC}">
              <c16:uniqueId val="{00000001-3096-4A63-AC59-DCC45866A98D}"/>
            </c:ext>
          </c:extLst>
        </c:ser>
        <c:dLbls>
          <c:showLegendKey val="0"/>
          <c:showVal val="0"/>
          <c:showCatName val="0"/>
          <c:showSerName val="0"/>
          <c:showPercent val="0"/>
          <c:showBubbleSize val="0"/>
        </c:dLbls>
        <c:marker val="1"/>
        <c:smooth val="0"/>
        <c:axId val="114898048"/>
        <c:axId val="114899968"/>
      </c:lineChart>
      <c:dateAx>
        <c:axId val="114898048"/>
        <c:scaling>
          <c:orientation val="minMax"/>
        </c:scaling>
        <c:delete val="1"/>
        <c:axPos val="b"/>
        <c:numFmt formatCode="ge" sourceLinked="1"/>
        <c:majorTickMark val="none"/>
        <c:minorTickMark val="none"/>
        <c:tickLblPos val="none"/>
        <c:crossAx val="114899968"/>
        <c:crosses val="autoZero"/>
        <c:auto val="1"/>
        <c:lblOffset val="100"/>
        <c:baseTimeUnit val="years"/>
      </c:dateAx>
      <c:valAx>
        <c:axId val="11489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9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U35" sqref="AU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沖縄県　西原町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35194</v>
      </c>
      <c r="AM8" s="49"/>
      <c r="AN8" s="49"/>
      <c r="AO8" s="49"/>
      <c r="AP8" s="49"/>
      <c r="AQ8" s="49"/>
      <c r="AR8" s="49"/>
      <c r="AS8" s="49"/>
      <c r="AT8" s="44">
        <f>データ!T6</f>
        <v>15.9</v>
      </c>
      <c r="AU8" s="44"/>
      <c r="AV8" s="44"/>
      <c r="AW8" s="44"/>
      <c r="AX8" s="44"/>
      <c r="AY8" s="44"/>
      <c r="AZ8" s="44"/>
      <c r="BA8" s="44"/>
      <c r="BB8" s="44">
        <f>データ!U6</f>
        <v>2213.46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41.97</v>
      </c>
      <c r="Q10" s="44"/>
      <c r="R10" s="44"/>
      <c r="S10" s="44"/>
      <c r="T10" s="44"/>
      <c r="U10" s="44"/>
      <c r="V10" s="44"/>
      <c r="W10" s="44">
        <f>データ!Q6</f>
        <v>100</v>
      </c>
      <c r="X10" s="44"/>
      <c r="Y10" s="44"/>
      <c r="Z10" s="44"/>
      <c r="AA10" s="44"/>
      <c r="AB10" s="44"/>
      <c r="AC10" s="44"/>
      <c r="AD10" s="49">
        <f>データ!R6</f>
        <v>1202</v>
      </c>
      <c r="AE10" s="49"/>
      <c r="AF10" s="49"/>
      <c r="AG10" s="49"/>
      <c r="AH10" s="49"/>
      <c r="AI10" s="49"/>
      <c r="AJ10" s="49"/>
      <c r="AK10" s="2"/>
      <c r="AL10" s="49">
        <f>データ!V6</f>
        <v>14669</v>
      </c>
      <c r="AM10" s="49"/>
      <c r="AN10" s="49"/>
      <c r="AO10" s="49"/>
      <c r="AP10" s="49"/>
      <c r="AQ10" s="49"/>
      <c r="AR10" s="49"/>
      <c r="AS10" s="49"/>
      <c r="AT10" s="44">
        <f>データ!W6</f>
        <v>3.03</v>
      </c>
      <c r="AU10" s="44"/>
      <c r="AV10" s="44"/>
      <c r="AW10" s="44"/>
      <c r="AX10" s="44"/>
      <c r="AY10" s="44"/>
      <c r="AZ10" s="44"/>
      <c r="BA10" s="44"/>
      <c r="BB10" s="44">
        <f>データ!X6</f>
        <v>4841.25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77" t="s">
        <v>27</v>
      </c>
      <c r="D34" s="77"/>
      <c r="E34" s="77"/>
      <c r="F34" s="77"/>
      <c r="G34" s="77"/>
      <c r="H34" s="77"/>
      <c r="I34" s="77"/>
      <c r="J34" s="77"/>
      <c r="K34" s="77"/>
      <c r="L34" s="77"/>
      <c r="M34" s="77"/>
      <c r="N34" s="77"/>
      <c r="O34" s="77"/>
      <c r="P34" s="77"/>
      <c r="Q34" s="19"/>
      <c r="R34" s="77" t="s">
        <v>28</v>
      </c>
      <c r="S34" s="77"/>
      <c r="T34" s="77"/>
      <c r="U34" s="77"/>
      <c r="V34" s="77"/>
      <c r="W34" s="77"/>
      <c r="X34" s="77"/>
      <c r="Y34" s="77"/>
      <c r="Z34" s="77"/>
      <c r="AA34" s="77"/>
      <c r="AB34" s="77"/>
      <c r="AC34" s="77"/>
      <c r="AD34" s="77"/>
      <c r="AE34" s="77"/>
      <c r="AF34" s="19"/>
      <c r="AG34" s="77" t="s">
        <v>29</v>
      </c>
      <c r="AH34" s="77"/>
      <c r="AI34" s="77"/>
      <c r="AJ34" s="77"/>
      <c r="AK34" s="77"/>
      <c r="AL34" s="77"/>
      <c r="AM34" s="77"/>
      <c r="AN34" s="77"/>
      <c r="AO34" s="77"/>
      <c r="AP34" s="77"/>
      <c r="AQ34" s="77"/>
      <c r="AR34" s="77"/>
      <c r="AS34" s="77"/>
      <c r="AT34" s="77"/>
      <c r="AU34" s="19"/>
      <c r="AV34" s="77" t="s">
        <v>30</v>
      </c>
      <c r="AW34" s="77"/>
      <c r="AX34" s="77"/>
      <c r="AY34" s="77"/>
      <c r="AZ34" s="77"/>
      <c r="BA34" s="77"/>
      <c r="BB34" s="77"/>
      <c r="BC34" s="77"/>
      <c r="BD34" s="77"/>
      <c r="BE34" s="77"/>
      <c r="BF34" s="77"/>
      <c r="BG34" s="77"/>
      <c r="BH34" s="77"/>
      <c r="BI34" s="77"/>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77"/>
      <c r="D35" s="77"/>
      <c r="E35" s="77"/>
      <c r="F35" s="77"/>
      <c r="G35" s="77"/>
      <c r="H35" s="77"/>
      <c r="I35" s="77"/>
      <c r="J35" s="77"/>
      <c r="K35" s="77"/>
      <c r="L35" s="77"/>
      <c r="M35" s="77"/>
      <c r="N35" s="77"/>
      <c r="O35" s="77"/>
      <c r="P35" s="77"/>
      <c r="Q35" s="19"/>
      <c r="R35" s="77"/>
      <c r="S35" s="77"/>
      <c r="T35" s="77"/>
      <c r="U35" s="77"/>
      <c r="V35" s="77"/>
      <c r="W35" s="77"/>
      <c r="X35" s="77"/>
      <c r="Y35" s="77"/>
      <c r="Z35" s="77"/>
      <c r="AA35" s="77"/>
      <c r="AB35" s="77"/>
      <c r="AC35" s="77"/>
      <c r="AD35" s="77"/>
      <c r="AE35" s="77"/>
      <c r="AF35" s="19"/>
      <c r="AG35" s="77"/>
      <c r="AH35" s="77"/>
      <c r="AI35" s="77"/>
      <c r="AJ35" s="77"/>
      <c r="AK35" s="77"/>
      <c r="AL35" s="77"/>
      <c r="AM35" s="77"/>
      <c r="AN35" s="77"/>
      <c r="AO35" s="77"/>
      <c r="AP35" s="77"/>
      <c r="AQ35" s="77"/>
      <c r="AR35" s="77"/>
      <c r="AS35" s="77"/>
      <c r="AT35" s="77"/>
      <c r="AU35" s="19"/>
      <c r="AV35" s="77"/>
      <c r="AW35" s="77"/>
      <c r="AX35" s="77"/>
      <c r="AY35" s="77"/>
      <c r="AZ35" s="77"/>
      <c r="BA35" s="77"/>
      <c r="BB35" s="77"/>
      <c r="BC35" s="77"/>
      <c r="BD35" s="77"/>
      <c r="BE35" s="77"/>
      <c r="BF35" s="77"/>
      <c r="BG35" s="77"/>
      <c r="BH35" s="77"/>
      <c r="BI35" s="77"/>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1"/>
      <c r="BM48" s="72"/>
      <c r="BN48" s="72"/>
      <c r="BO48" s="72"/>
      <c r="BP48" s="72"/>
      <c r="BQ48" s="72"/>
      <c r="BR48" s="72"/>
      <c r="BS48" s="72"/>
      <c r="BT48" s="72"/>
      <c r="BU48" s="72"/>
      <c r="BV48" s="72"/>
      <c r="BW48" s="72"/>
      <c r="BX48" s="72"/>
      <c r="BY48" s="72"/>
      <c r="BZ48" s="7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1"/>
      <c r="BM49" s="72"/>
      <c r="BN49" s="72"/>
      <c r="BO49" s="72"/>
      <c r="BP49" s="72"/>
      <c r="BQ49" s="72"/>
      <c r="BR49" s="72"/>
      <c r="BS49" s="72"/>
      <c r="BT49" s="72"/>
      <c r="BU49" s="72"/>
      <c r="BV49" s="72"/>
      <c r="BW49" s="72"/>
      <c r="BX49" s="72"/>
      <c r="BY49" s="72"/>
      <c r="BZ49" s="7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1"/>
      <c r="BM50" s="72"/>
      <c r="BN50" s="72"/>
      <c r="BO50" s="72"/>
      <c r="BP50" s="72"/>
      <c r="BQ50" s="72"/>
      <c r="BR50" s="72"/>
      <c r="BS50" s="72"/>
      <c r="BT50" s="72"/>
      <c r="BU50" s="72"/>
      <c r="BV50" s="72"/>
      <c r="BW50" s="72"/>
      <c r="BX50" s="72"/>
      <c r="BY50" s="72"/>
      <c r="BZ50" s="7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1"/>
      <c r="BM51" s="72"/>
      <c r="BN51" s="72"/>
      <c r="BO51" s="72"/>
      <c r="BP51" s="72"/>
      <c r="BQ51" s="72"/>
      <c r="BR51" s="72"/>
      <c r="BS51" s="72"/>
      <c r="BT51" s="72"/>
      <c r="BU51" s="72"/>
      <c r="BV51" s="72"/>
      <c r="BW51" s="72"/>
      <c r="BX51" s="72"/>
      <c r="BY51" s="72"/>
      <c r="BZ51" s="7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1"/>
      <c r="BM52" s="72"/>
      <c r="BN52" s="72"/>
      <c r="BO52" s="72"/>
      <c r="BP52" s="72"/>
      <c r="BQ52" s="72"/>
      <c r="BR52" s="72"/>
      <c r="BS52" s="72"/>
      <c r="BT52" s="72"/>
      <c r="BU52" s="72"/>
      <c r="BV52" s="72"/>
      <c r="BW52" s="72"/>
      <c r="BX52" s="72"/>
      <c r="BY52" s="72"/>
      <c r="BZ52" s="7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1"/>
      <c r="BM53" s="72"/>
      <c r="BN53" s="72"/>
      <c r="BO53" s="72"/>
      <c r="BP53" s="72"/>
      <c r="BQ53" s="72"/>
      <c r="BR53" s="72"/>
      <c r="BS53" s="72"/>
      <c r="BT53" s="72"/>
      <c r="BU53" s="72"/>
      <c r="BV53" s="72"/>
      <c r="BW53" s="72"/>
      <c r="BX53" s="72"/>
      <c r="BY53" s="72"/>
      <c r="BZ53" s="7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1"/>
      <c r="BM54" s="72"/>
      <c r="BN54" s="72"/>
      <c r="BO54" s="72"/>
      <c r="BP54" s="72"/>
      <c r="BQ54" s="72"/>
      <c r="BR54" s="72"/>
      <c r="BS54" s="72"/>
      <c r="BT54" s="72"/>
      <c r="BU54" s="72"/>
      <c r="BV54" s="72"/>
      <c r="BW54" s="72"/>
      <c r="BX54" s="72"/>
      <c r="BY54" s="72"/>
      <c r="BZ54" s="7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1"/>
      <c r="BM55" s="72"/>
      <c r="BN55" s="72"/>
      <c r="BO55" s="72"/>
      <c r="BP55" s="72"/>
      <c r="BQ55" s="72"/>
      <c r="BR55" s="72"/>
      <c r="BS55" s="72"/>
      <c r="BT55" s="72"/>
      <c r="BU55" s="72"/>
      <c r="BV55" s="72"/>
      <c r="BW55" s="72"/>
      <c r="BX55" s="72"/>
      <c r="BY55" s="72"/>
      <c r="BZ55" s="73"/>
    </row>
    <row r="56" spans="1:78" ht="13.5" customHeight="1" x14ac:dyDescent="0.15">
      <c r="A56" s="2"/>
      <c r="B56" s="16"/>
      <c r="C56" s="77" t="s">
        <v>32</v>
      </c>
      <c r="D56" s="77"/>
      <c r="E56" s="77"/>
      <c r="F56" s="77"/>
      <c r="G56" s="77"/>
      <c r="H56" s="77"/>
      <c r="I56" s="77"/>
      <c r="J56" s="77"/>
      <c r="K56" s="77"/>
      <c r="L56" s="77"/>
      <c r="M56" s="77"/>
      <c r="N56" s="77"/>
      <c r="O56" s="77"/>
      <c r="P56" s="77"/>
      <c r="Q56" s="19"/>
      <c r="R56" s="77" t="s">
        <v>33</v>
      </c>
      <c r="S56" s="77"/>
      <c r="T56" s="77"/>
      <c r="U56" s="77"/>
      <c r="V56" s="77"/>
      <c r="W56" s="77"/>
      <c r="X56" s="77"/>
      <c r="Y56" s="77"/>
      <c r="Z56" s="77"/>
      <c r="AA56" s="77"/>
      <c r="AB56" s="77"/>
      <c r="AC56" s="77"/>
      <c r="AD56" s="77"/>
      <c r="AE56" s="77"/>
      <c r="AF56" s="19"/>
      <c r="AG56" s="77" t="s">
        <v>34</v>
      </c>
      <c r="AH56" s="77"/>
      <c r="AI56" s="77"/>
      <c r="AJ56" s="77"/>
      <c r="AK56" s="77"/>
      <c r="AL56" s="77"/>
      <c r="AM56" s="77"/>
      <c r="AN56" s="77"/>
      <c r="AO56" s="77"/>
      <c r="AP56" s="77"/>
      <c r="AQ56" s="77"/>
      <c r="AR56" s="77"/>
      <c r="AS56" s="77"/>
      <c r="AT56" s="77"/>
      <c r="AU56" s="19"/>
      <c r="AV56" s="77" t="s">
        <v>35</v>
      </c>
      <c r="AW56" s="77"/>
      <c r="AX56" s="77"/>
      <c r="AY56" s="77"/>
      <c r="AZ56" s="77"/>
      <c r="BA56" s="77"/>
      <c r="BB56" s="77"/>
      <c r="BC56" s="77"/>
      <c r="BD56" s="77"/>
      <c r="BE56" s="77"/>
      <c r="BF56" s="77"/>
      <c r="BG56" s="77"/>
      <c r="BH56" s="77"/>
      <c r="BI56" s="77"/>
      <c r="BJ56" s="18"/>
      <c r="BK56" s="2"/>
      <c r="BL56" s="71"/>
      <c r="BM56" s="72"/>
      <c r="BN56" s="72"/>
      <c r="BO56" s="72"/>
      <c r="BP56" s="72"/>
      <c r="BQ56" s="72"/>
      <c r="BR56" s="72"/>
      <c r="BS56" s="72"/>
      <c r="BT56" s="72"/>
      <c r="BU56" s="72"/>
      <c r="BV56" s="72"/>
      <c r="BW56" s="72"/>
      <c r="BX56" s="72"/>
      <c r="BY56" s="72"/>
      <c r="BZ56" s="73"/>
    </row>
    <row r="57" spans="1:78" ht="13.5" customHeight="1" x14ac:dyDescent="0.15">
      <c r="A57" s="2"/>
      <c r="B57" s="16"/>
      <c r="C57" s="77"/>
      <c r="D57" s="77"/>
      <c r="E57" s="77"/>
      <c r="F57" s="77"/>
      <c r="G57" s="77"/>
      <c r="H57" s="77"/>
      <c r="I57" s="77"/>
      <c r="J57" s="77"/>
      <c r="K57" s="77"/>
      <c r="L57" s="77"/>
      <c r="M57" s="77"/>
      <c r="N57" s="77"/>
      <c r="O57" s="77"/>
      <c r="P57" s="77"/>
      <c r="Q57" s="19"/>
      <c r="R57" s="77"/>
      <c r="S57" s="77"/>
      <c r="T57" s="77"/>
      <c r="U57" s="77"/>
      <c r="V57" s="77"/>
      <c r="W57" s="77"/>
      <c r="X57" s="77"/>
      <c r="Y57" s="77"/>
      <c r="Z57" s="77"/>
      <c r="AA57" s="77"/>
      <c r="AB57" s="77"/>
      <c r="AC57" s="77"/>
      <c r="AD57" s="77"/>
      <c r="AE57" s="77"/>
      <c r="AF57" s="19"/>
      <c r="AG57" s="77"/>
      <c r="AH57" s="77"/>
      <c r="AI57" s="77"/>
      <c r="AJ57" s="77"/>
      <c r="AK57" s="77"/>
      <c r="AL57" s="77"/>
      <c r="AM57" s="77"/>
      <c r="AN57" s="77"/>
      <c r="AO57" s="77"/>
      <c r="AP57" s="77"/>
      <c r="AQ57" s="77"/>
      <c r="AR57" s="77"/>
      <c r="AS57" s="77"/>
      <c r="AT57" s="77"/>
      <c r="AU57" s="19"/>
      <c r="AV57" s="77"/>
      <c r="AW57" s="77"/>
      <c r="AX57" s="77"/>
      <c r="AY57" s="77"/>
      <c r="AZ57" s="77"/>
      <c r="BA57" s="77"/>
      <c r="BB57" s="77"/>
      <c r="BC57" s="77"/>
      <c r="BD57" s="77"/>
      <c r="BE57" s="77"/>
      <c r="BF57" s="77"/>
      <c r="BG57" s="77"/>
      <c r="BH57" s="77"/>
      <c r="BI57" s="77"/>
      <c r="BJ57" s="18"/>
      <c r="BK57" s="2"/>
      <c r="BL57" s="71"/>
      <c r="BM57" s="72"/>
      <c r="BN57" s="72"/>
      <c r="BO57" s="72"/>
      <c r="BP57" s="72"/>
      <c r="BQ57" s="72"/>
      <c r="BR57" s="72"/>
      <c r="BS57" s="72"/>
      <c r="BT57" s="72"/>
      <c r="BU57" s="72"/>
      <c r="BV57" s="72"/>
      <c r="BW57" s="72"/>
      <c r="BX57" s="72"/>
      <c r="BY57" s="72"/>
      <c r="BZ57" s="73"/>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1"/>
      <c r="BM58" s="72"/>
      <c r="BN58" s="72"/>
      <c r="BO58" s="72"/>
      <c r="BP58" s="72"/>
      <c r="BQ58" s="72"/>
      <c r="BR58" s="72"/>
      <c r="BS58" s="72"/>
      <c r="BT58" s="72"/>
      <c r="BU58" s="72"/>
      <c r="BV58" s="72"/>
      <c r="BW58" s="72"/>
      <c r="BX58" s="72"/>
      <c r="BY58" s="72"/>
      <c r="BZ58" s="73"/>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1"/>
      <c r="BM59" s="72"/>
      <c r="BN59" s="72"/>
      <c r="BO59" s="72"/>
      <c r="BP59" s="72"/>
      <c r="BQ59" s="72"/>
      <c r="BR59" s="72"/>
      <c r="BS59" s="72"/>
      <c r="BT59" s="72"/>
      <c r="BU59" s="72"/>
      <c r="BV59" s="72"/>
      <c r="BW59" s="72"/>
      <c r="BX59" s="72"/>
      <c r="BY59" s="72"/>
      <c r="BZ59" s="73"/>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1"/>
      <c r="BM60" s="72"/>
      <c r="BN60" s="72"/>
      <c r="BO60" s="72"/>
      <c r="BP60" s="72"/>
      <c r="BQ60" s="72"/>
      <c r="BR60" s="72"/>
      <c r="BS60" s="72"/>
      <c r="BT60" s="72"/>
      <c r="BU60" s="72"/>
      <c r="BV60" s="72"/>
      <c r="BW60" s="72"/>
      <c r="BX60" s="72"/>
      <c r="BY60" s="72"/>
      <c r="BZ60" s="73"/>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1"/>
      <c r="BM61" s="72"/>
      <c r="BN61" s="72"/>
      <c r="BO61" s="72"/>
      <c r="BP61" s="72"/>
      <c r="BQ61" s="72"/>
      <c r="BR61" s="72"/>
      <c r="BS61" s="72"/>
      <c r="BT61" s="72"/>
      <c r="BU61" s="72"/>
      <c r="BV61" s="72"/>
      <c r="BW61" s="72"/>
      <c r="BX61" s="72"/>
      <c r="BY61" s="72"/>
      <c r="BZ61" s="7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1"/>
      <c r="BM62" s="72"/>
      <c r="BN62" s="72"/>
      <c r="BO62" s="72"/>
      <c r="BP62" s="72"/>
      <c r="BQ62" s="72"/>
      <c r="BR62" s="72"/>
      <c r="BS62" s="72"/>
      <c r="BT62" s="72"/>
      <c r="BU62" s="72"/>
      <c r="BV62" s="72"/>
      <c r="BW62" s="72"/>
      <c r="BX62" s="72"/>
      <c r="BY62" s="72"/>
      <c r="BZ62" s="7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4"/>
      <c r="BM63" s="75"/>
      <c r="BN63" s="75"/>
      <c r="BO63" s="75"/>
      <c r="BP63" s="75"/>
      <c r="BQ63" s="75"/>
      <c r="BR63" s="75"/>
      <c r="BS63" s="75"/>
      <c r="BT63" s="75"/>
      <c r="BU63" s="75"/>
      <c r="BV63" s="75"/>
      <c r="BW63" s="75"/>
      <c r="BX63" s="75"/>
      <c r="BY63" s="75"/>
      <c r="BZ63" s="7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1" t="s">
        <v>123</v>
      </c>
      <c r="BM66" s="72"/>
      <c r="BN66" s="72"/>
      <c r="BO66" s="72"/>
      <c r="BP66" s="72"/>
      <c r="BQ66" s="72"/>
      <c r="BR66" s="72"/>
      <c r="BS66" s="72"/>
      <c r="BT66" s="72"/>
      <c r="BU66" s="72"/>
      <c r="BV66" s="72"/>
      <c r="BW66" s="72"/>
      <c r="BX66" s="72"/>
      <c r="BY66" s="72"/>
      <c r="BZ66" s="7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1"/>
      <c r="BM67" s="72"/>
      <c r="BN67" s="72"/>
      <c r="BO67" s="72"/>
      <c r="BP67" s="72"/>
      <c r="BQ67" s="72"/>
      <c r="BR67" s="72"/>
      <c r="BS67" s="72"/>
      <c r="BT67" s="72"/>
      <c r="BU67" s="72"/>
      <c r="BV67" s="72"/>
      <c r="BW67" s="72"/>
      <c r="BX67" s="72"/>
      <c r="BY67" s="72"/>
      <c r="BZ67" s="7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1"/>
      <c r="BM68" s="72"/>
      <c r="BN68" s="72"/>
      <c r="BO68" s="72"/>
      <c r="BP68" s="72"/>
      <c r="BQ68" s="72"/>
      <c r="BR68" s="72"/>
      <c r="BS68" s="72"/>
      <c r="BT68" s="72"/>
      <c r="BU68" s="72"/>
      <c r="BV68" s="72"/>
      <c r="BW68" s="72"/>
      <c r="BX68" s="72"/>
      <c r="BY68" s="72"/>
      <c r="BZ68" s="7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1"/>
      <c r="BM69" s="72"/>
      <c r="BN69" s="72"/>
      <c r="BO69" s="72"/>
      <c r="BP69" s="72"/>
      <c r="BQ69" s="72"/>
      <c r="BR69" s="72"/>
      <c r="BS69" s="72"/>
      <c r="BT69" s="72"/>
      <c r="BU69" s="72"/>
      <c r="BV69" s="72"/>
      <c r="BW69" s="72"/>
      <c r="BX69" s="72"/>
      <c r="BY69" s="72"/>
      <c r="BZ69" s="7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1"/>
      <c r="BM70" s="72"/>
      <c r="BN70" s="72"/>
      <c r="BO70" s="72"/>
      <c r="BP70" s="72"/>
      <c r="BQ70" s="72"/>
      <c r="BR70" s="72"/>
      <c r="BS70" s="72"/>
      <c r="BT70" s="72"/>
      <c r="BU70" s="72"/>
      <c r="BV70" s="72"/>
      <c r="BW70" s="72"/>
      <c r="BX70" s="72"/>
      <c r="BY70" s="72"/>
      <c r="BZ70" s="7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1"/>
      <c r="BM71" s="72"/>
      <c r="BN71" s="72"/>
      <c r="BO71" s="72"/>
      <c r="BP71" s="72"/>
      <c r="BQ71" s="72"/>
      <c r="BR71" s="72"/>
      <c r="BS71" s="72"/>
      <c r="BT71" s="72"/>
      <c r="BU71" s="72"/>
      <c r="BV71" s="72"/>
      <c r="BW71" s="72"/>
      <c r="BX71" s="72"/>
      <c r="BY71" s="72"/>
      <c r="BZ71" s="7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1"/>
      <c r="BM72" s="72"/>
      <c r="BN72" s="72"/>
      <c r="BO72" s="72"/>
      <c r="BP72" s="72"/>
      <c r="BQ72" s="72"/>
      <c r="BR72" s="72"/>
      <c r="BS72" s="72"/>
      <c r="BT72" s="72"/>
      <c r="BU72" s="72"/>
      <c r="BV72" s="72"/>
      <c r="BW72" s="72"/>
      <c r="BX72" s="72"/>
      <c r="BY72" s="72"/>
      <c r="BZ72" s="7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1"/>
      <c r="BM73" s="72"/>
      <c r="BN73" s="72"/>
      <c r="BO73" s="72"/>
      <c r="BP73" s="72"/>
      <c r="BQ73" s="72"/>
      <c r="BR73" s="72"/>
      <c r="BS73" s="72"/>
      <c r="BT73" s="72"/>
      <c r="BU73" s="72"/>
      <c r="BV73" s="72"/>
      <c r="BW73" s="72"/>
      <c r="BX73" s="72"/>
      <c r="BY73" s="72"/>
      <c r="BZ73" s="7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1"/>
      <c r="BM74" s="72"/>
      <c r="BN74" s="72"/>
      <c r="BO74" s="72"/>
      <c r="BP74" s="72"/>
      <c r="BQ74" s="72"/>
      <c r="BR74" s="72"/>
      <c r="BS74" s="72"/>
      <c r="BT74" s="72"/>
      <c r="BU74" s="72"/>
      <c r="BV74" s="72"/>
      <c r="BW74" s="72"/>
      <c r="BX74" s="72"/>
      <c r="BY74" s="72"/>
      <c r="BZ74" s="7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1"/>
      <c r="BM75" s="72"/>
      <c r="BN75" s="72"/>
      <c r="BO75" s="72"/>
      <c r="BP75" s="72"/>
      <c r="BQ75" s="72"/>
      <c r="BR75" s="72"/>
      <c r="BS75" s="72"/>
      <c r="BT75" s="72"/>
      <c r="BU75" s="72"/>
      <c r="BV75" s="72"/>
      <c r="BW75" s="72"/>
      <c r="BX75" s="72"/>
      <c r="BY75" s="72"/>
      <c r="BZ75" s="7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1"/>
      <c r="BM76" s="72"/>
      <c r="BN76" s="72"/>
      <c r="BO76" s="72"/>
      <c r="BP76" s="72"/>
      <c r="BQ76" s="72"/>
      <c r="BR76" s="72"/>
      <c r="BS76" s="72"/>
      <c r="BT76" s="72"/>
      <c r="BU76" s="72"/>
      <c r="BV76" s="72"/>
      <c r="BW76" s="72"/>
      <c r="BX76" s="72"/>
      <c r="BY76" s="72"/>
      <c r="BZ76" s="7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1"/>
      <c r="BM77" s="72"/>
      <c r="BN77" s="72"/>
      <c r="BO77" s="72"/>
      <c r="BP77" s="72"/>
      <c r="BQ77" s="72"/>
      <c r="BR77" s="72"/>
      <c r="BS77" s="72"/>
      <c r="BT77" s="72"/>
      <c r="BU77" s="72"/>
      <c r="BV77" s="72"/>
      <c r="BW77" s="72"/>
      <c r="BX77" s="72"/>
      <c r="BY77" s="72"/>
      <c r="BZ77" s="7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1"/>
      <c r="BM78" s="72"/>
      <c r="BN78" s="72"/>
      <c r="BO78" s="72"/>
      <c r="BP78" s="72"/>
      <c r="BQ78" s="72"/>
      <c r="BR78" s="72"/>
      <c r="BS78" s="72"/>
      <c r="BT78" s="72"/>
      <c r="BU78" s="72"/>
      <c r="BV78" s="72"/>
      <c r="BW78" s="72"/>
      <c r="BX78" s="72"/>
      <c r="BY78" s="72"/>
      <c r="BZ78" s="73"/>
    </row>
    <row r="79" spans="1:78" ht="13.5" customHeight="1" x14ac:dyDescent="0.15">
      <c r="A79" s="2"/>
      <c r="B79" s="16"/>
      <c r="C79" s="77" t="s">
        <v>38</v>
      </c>
      <c r="D79" s="77"/>
      <c r="E79" s="77"/>
      <c r="F79" s="77"/>
      <c r="G79" s="77"/>
      <c r="H79" s="77"/>
      <c r="I79" s="77"/>
      <c r="J79" s="77"/>
      <c r="K79" s="77"/>
      <c r="L79" s="77"/>
      <c r="M79" s="77"/>
      <c r="N79" s="77"/>
      <c r="O79" s="77"/>
      <c r="P79" s="77"/>
      <c r="Q79" s="77"/>
      <c r="R79" s="77"/>
      <c r="S79" s="77"/>
      <c r="T79" s="77"/>
      <c r="U79" s="19"/>
      <c r="V79" s="19"/>
      <c r="W79" s="77" t="s">
        <v>39</v>
      </c>
      <c r="X79" s="77"/>
      <c r="Y79" s="77"/>
      <c r="Z79" s="77"/>
      <c r="AA79" s="77"/>
      <c r="AB79" s="77"/>
      <c r="AC79" s="77"/>
      <c r="AD79" s="77"/>
      <c r="AE79" s="77"/>
      <c r="AF79" s="77"/>
      <c r="AG79" s="77"/>
      <c r="AH79" s="77"/>
      <c r="AI79" s="77"/>
      <c r="AJ79" s="77"/>
      <c r="AK79" s="77"/>
      <c r="AL79" s="77"/>
      <c r="AM79" s="77"/>
      <c r="AN79" s="77"/>
      <c r="AO79" s="19"/>
      <c r="AP79" s="19"/>
      <c r="AQ79" s="77" t="s">
        <v>40</v>
      </c>
      <c r="AR79" s="77"/>
      <c r="AS79" s="77"/>
      <c r="AT79" s="77"/>
      <c r="AU79" s="77"/>
      <c r="AV79" s="77"/>
      <c r="AW79" s="77"/>
      <c r="AX79" s="77"/>
      <c r="AY79" s="77"/>
      <c r="AZ79" s="77"/>
      <c r="BA79" s="77"/>
      <c r="BB79" s="77"/>
      <c r="BC79" s="77"/>
      <c r="BD79" s="77"/>
      <c r="BE79" s="77"/>
      <c r="BF79" s="77"/>
      <c r="BG79" s="77"/>
      <c r="BH79" s="77"/>
      <c r="BI79" s="17"/>
      <c r="BJ79" s="18"/>
      <c r="BK79" s="2"/>
      <c r="BL79" s="71"/>
      <c r="BM79" s="72"/>
      <c r="BN79" s="72"/>
      <c r="BO79" s="72"/>
      <c r="BP79" s="72"/>
      <c r="BQ79" s="72"/>
      <c r="BR79" s="72"/>
      <c r="BS79" s="72"/>
      <c r="BT79" s="72"/>
      <c r="BU79" s="72"/>
      <c r="BV79" s="72"/>
      <c r="BW79" s="72"/>
      <c r="BX79" s="72"/>
      <c r="BY79" s="72"/>
      <c r="BZ79" s="73"/>
    </row>
    <row r="80" spans="1:78" ht="13.5" customHeight="1" x14ac:dyDescent="0.15">
      <c r="A80" s="2"/>
      <c r="B80" s="16"/>
      <c r="C80" s="77"/>
      <c r="D80" s="77"/>
      <c r="E80" s="77"/>
      <c r="F80" s="77"/>
      <c r="G80" s="77"/>
      <c r="H80" s="77"/>
      <c r="I80" s="77"/>
      <c r="J80" s="77"/>
      <c r="K80" s="77"/>
      <c r="L80" s="77"/>
      <c r="M80" s="77"/>
      <c r="N80" s="77"/>
      <c r="O80" s="77"/>
      <c r="P80" s="77"/>
      <c r="Q80" s="77"/>
      <c r="R80" s="77"/>
      <c r="S80" s="77"/>
      <c r="T80" s="77"/>
      <c r="U80" s="19"/>
      <c r="V80" s="19"/>
      <c r="W80" s="77"/>
      <c r="X80" s="77"/>
      <c r="Y80" s="77"/>
      <c r="Z80" s="77"/>
      <c r="AA80" s="77"/>
      <c r="AB80" s="77"/>
      <c r="AC80" s="77"/>
      <c r="AD80" s="77"/>
      <c r="AE80" s="77"/>
      <c r="AF80" s="77"/>
      <c r="AG80" s="77"/>
      <c r="AH80" s="77"/>
      <c r="AI80" s="77"/>
      <c r="AJ80" s="77"/>
      <c r="AK80" s="77"/>
      <c r="AL80" s="77"/>
      <c r="AM80" s="77"/>
      <c r="AN80" s="77"/>
      <c r="AO80" s="19"/>
      <c r="AP80" s="19"/>
      <c r="AQ80" s="77"/>
      <c r="AR80" s="77"/>
      <c r="AS80" s="77"/>
      <c r="AT80" s="77"/>
      <c r="AU80" s="77"/>
      <c r="AV80" s="77"/>
      <c r="AW80" s="77"/>
      <c r="AX80" s="77"/>
      <c r="AY80" s="77"/>
      <c r="AZ80" s="77"/>
      <c r="BA80" s="77"/>
      <c r="BB80" s="77"/>
      <c r="BC80" s="77"/>
      <c r="BD80" s="77"/>
      <c r="BE80" s="77"/>
      <c r="BF80" s="77"/>
      <c r="BG80" s="77"/>
      <c r="BH80" s="77"/>
      <c r="BI80" s="17"/>
      <c r="BJ80" s="18"/>
      <c r="BK80" s="2"/>
      <c r="BL80" s="71"/>
      <c r="BM80" s="72"/>
      <c r="BN80" s="72"/>
      <c r="BO80" s="72"/>
      <c r="BP80" s="72"/>
      <c r="BQ80" s="72"/>
      <c r="BR80" s="72"/>
      <c r="BS80" s="72"/>
      <c r="BT80" s="72"/>
      <c r="BU80" s="72"/>
      <c r="BV80" s="72"/>
      <c r="BW80" s="72"/>
      <c r="BX80" s="72"/>
      <c r="BY80" s="72"/>
      <c r="BZ80" s="73"/>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1"/>
      <c r="BM81" s="72"/>
      <c r="BN81" s="72"/>
      <c r="BO81" s="72"/>
      <c r="BP81" s="72"/>
      <c r="BQ81" s="72"/>
      <c r="BR81" s="72"/>
      <c r="BS81" s="72"/>
      <c r="BT81" s="72"/>
      <c r="BU81" s="72"/>
      <c r="BV81" s="72"/>
      <c r="BW81" s="72"/>
      <c r="BX81" s="72"/>
      <c r="BY81" s="72"/>
      <c r="BZ81" s="7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4"/>
      <c r="BM82" s="75"/>
      <c r="BN82" s="75"/>
      <c r="BO82" s="75"/>
      <c r="BP82" s="75"/>
      <c r="BQ82" s="75"/>
      <c r="BR82" s="75"/>
      <c r="BS82" s="75"/>
      <c r="BT82" s="75"/>
      <c r="BU82" s="75"/>
      <c r="BV82" s="75"/>
      <c r="BW82" s="75"/>
      <c r="BX82" s="75"/>
      <c r="BY82" s="75"/>
      <c r="BZ82" s="76"/>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qg3tXSevMuhpwNAGXAdbagaoLAJn96RuoxiwSV18ZKRR2asWJvIlCmNdzNr4plfQv5SA9P8dWftApDK1FCd0uA==" saltValue="k5CIjxSZG2D3YbTbiMOni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9" t="s">
        <v>66</v>
      </c>
      <c r="I3" s="80"/>
      <c r="J3" s="80"/>
      <c r="K3" s="80"/>
      <c r="L3" s="80"/>
      <c r="M3" s="80"/>
      <c r="N3" s="80"/>
      <c r="O3" s="80"/>
      <c r="P3" s="80"/>
      <c r="Q3" s="80"/>
      <c r="R3" s="80"/>
      <c r="S3" s="80"/>
      <c r="T3" s="80"/>
      <c r="U3" s="80"/>
      <c r="V3" s="80"/>
      <c r="W3" s="80"/>
      <c r="X3" s="81"/>
      <c r="Y3" s="85" t="s">
        <v>67</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68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27" t="s">
        <v>69</v>
      </c>
      <c r="B4" s="29"/>
      <c r="C4" s="29"/>
      <c r="D4" s="29"/>
      <c r="E4" s="29"/>
      <c r="F4" s="29"/>
      <c r="G4" s="29"/>
      <c r="H4" s="82"/>
      <c r="I4" s="83"/>
      <c r="J4" s="83"/>
      <c r="K4" s="83"/>
      <c r="L4" s="83"/>
      <c r="M4" s="83"/>
      <c r="N4" s="83"/>
      <c r="O4" s="83"/>
      <c r="P4" s="83"/>
      <c r="Q4" s="83"/>
      <c r="R4" s="83"/>
      <c r="S4" s="83"/>
      <c r="T4" s="83"/>
      <c r="U4" s="83"/>
      <c r="V4" s="83"/>
      <c r="W4" s="83"/>
      <c r="X4" s="84"/>
      <c r="Y4" s="78" t="s">
        <v>70</v>
      </c>
      <c r="Z4" s="78"/>
      <c r="AA4" s="78"/>
      <c r="AB4" s="78"/>
      <c r="AC4" s="78"/>
      <c r="AD4" s="78"/>
      <c r="AE4" s="78"/>
      <c r="AF4" s="78"/>
      <c r="AG4" s="78"/>
      <c r="AH4" s="78"/>
      <c r="AI4" s="78"/>
      <c r="AJ4" s="78" t="s">
        <v>71</v>
      </c>
      <c r="AK4" s="78"/>
      <c r="AL4" s="78"/>
      <c r="AM4" s="78"/>
      <c r="AN4" s="78"/>
      <c r="AO4" s="78"/>
      <c r="AP4" s="78"/>
      <c r="AQ4" s="78"/>
      <c r="AR4" s="78"/>
      <c r="AS4" s="78"/>
      <c r="AT4" s="78"/>
      <c r="AU4" s="78" t="s">
        <v>72</v>
      </c>
      <c r="AV4" s="78"/>
      <c r="AW4" s="78"/>
      <c r="AX4" s="78"/>
      <c r="AY4" s="78"/>
      <c r="AZ4" s="78"/>
      <c r="BA4" s="78"/>
      <c r="BB4" s="78"/>
      <c r="BC4" s="78"/>
      <c r="BD4" s="78"/>
      <c r="BE4" s="78"/>
      <c r="BF4" s="78" t="s">
        <v>73</v>
      </c>
      <c r="BG4" s="78"/>
      <c r="BH4" s="78"/>
      <c r="BI4" s="78"/>
      <c r="BJ4" s="78"/>
      <c r="BK4" s="78"/>
      <c r="BL4" s="78"/>
      <c r="BM4" s="78"/>
      <c r="BN4" s="78"/>
      <c r="BO4" s="78"/>
      <c r="BP4" s="78"/>
      <c r="BQ4" s="78" t="s">
        <v>74</v>
      </c>
      <c r="BR4" s="78"/>
      <c r="BS4" s="78"/>
      <c r="BT4" s="78"/>
      <c r="BU4" s="78"/>
      <c r="BV4" s="78"/>
      <c r="BW4" s="78"/>
      <c r="BX4" s="78"/>
      <c r="BY4" s="78"/>
      <c r="BZ4" s="78"/>
      <c r="CA4" s="78"/>
      <c r="CB4" s="78" t="s">
        <v>75</v>
      </c>
      <c r="CC4" s="78"/>
      <c r="CD4" s="78"/>
      <c r="CE4" s="78"/>
      <c r="CF4" s="78"/>
      <c r="CG4" s="78"/>
      <c r="CH4" s="78"/>
      <c r="CI4" s="78"/>
      <c r="CJ4" s="78"/>
      <c r="CK4" s="78"/>
      <c r="CL4" s="78"/>
      <c r="CM4" s="78" t="s">
        <v>76</v>
      </c>
      <c r="CN4" s="78"/>
      <c r="CO4" s="78"/>
      <c r="CP4" s="78"/>
      <c r="CQ4" s="78"/>
      <c r="CR4" s="78"/>
      <c r="CS4" s="78"/>
      <c r="CT4" s="78"/>
      <c r="CU4" s="78"/>
      <c r="CV4" s="78"/>
      <c r="CW4" s="78"/>
      <c r="CX4" s="78" t="s">
        <v>77</v>
      </c>
      <c r="CY4" s="78"/>
      <c r="CZ4" s="78"/>
      <c r="DA4" s="78"/>
      <c r="DB4" s="78"/>
      <c r="DC4" s="78"/>
      <c r="DD4" s="78"/>
      <c r="DE4" s="78"/>
      <c r="DF4" s="78"/>
      <c r="DG4" s="78"/>
      <c r="DH4" s="78"/>
      <c r="DI4" s="78" t="s">
        <v>78</v>
      </c>
      <c r="DJ4" s="78"/>
      <c r="DK4" s="78"/>
      <c r="DL4" s="78"/>
      <c r="DM4" s="78"/>
      <c r="DN4" s="78"/>
      <c r="DO4" s="78"/>
      <c r="DP4" s="78"/>
      <c r="DQ4" s="78"/>
      <c r="DR4" s="78"/>
      <c r="DS4" s="78"/>
      <c r="DT4" s="78" t="s">
        <v>79</v>
      </c>
      <c r="DU4" s="78"/>
      <c r="DV4" s="78"/>
      <c r="DW4" s="78"/>
      <c r="DX4" s="78"/>
      <c r="DY4" s="78"/>
      <c r="DZ4" s="78"/>
      <c r="EA4" s="78"/>
      <c r="EB4" s="78"/>
      <c r="EC4" s="78"/>
      <c r="ED4" s="78"/>
      <c r="EE4" s="78" t="s">
        <v>80</v>
      </c>
      <c r="EF4" s="78"/>
      <c r="EG4" s="78"/>
      <c r="EH4" s="78"/>
      <c r="EI4" s="78"/>
      <c r="EJ4" s="78"/>
      <c r="EK4" s="78"/>
      <c r="EL4" s="78"/>
      <c r="EM4" s="78"/>
      <c r="EN4" s="78"/>
      <c r="EO4" s="78"/>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473294</v>
      </c>
      <c r="D6" s="32">
        <f t="shared" si="3"/>
        <v>47</v>
      </c>
      <c r="E6" s="32">
        <f t="shared" si="3"/>
        <v>17</v>
      </c>
      <c r="F6" s="32">
        <f t="shared" si="3"/>
        <v>1</v>
      </c>
      <c r="G6" s="32">
        <f t="shared" si="3"/>
        <v>0</v>
      </c>
      <c r="H6" s="32" t="str">
        <f t="shared" si="3"/>
        <v>沖縄県　西原町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41.97</v>
      </c>
      <c r="Q6" s="33">
        <f t="shared" si="3"/>
        <v>100</v>
      </c>
      <c r="R6" s="33">
        <f t="shared" si="3"/>
        <v>1202</v>
      </c>
      <c r="S6" s="33">
        <f t="shared" si="3"/>
        <v>35194</v>
      </c>
      <c r="T6" s="33">
        <f t="shared" si="3"/>
        <v>15.9</v>
      </c>
      <c r="U6" s="33">
        <f t="shared" si="3"/>
        <v>2213.46</v>
      </c>
      <c r="V6" s="33">
        <f t="shared" si="3"/>
        <v>14669</v>
      </c>
      <c r="W6" s="33">
        <f t="shared" si="3"/>
        <v>3.03</v>
      </c>
      <c r="X6" s="33">
        <f t="shared" si="3"/>
        <v>4841.25</v>
      </c>
      <c r="Y6" s="34">
        <f>IF(Y7="",NA(),Y7)</f>
        <v>81.95</v>
      </c>
      <c r="Z6" s="34">
        <f t="shared" ref="Z6:AH6" si="4">IF(Z7="",NA(),Z7)</f>
        <v>82.45</v>
      </c>
      <c r="AA6" s="34">
        <f t="shared" si="4"/>
        <v>83.58</v>
      </c>
      <c r="AB6" s="34">
        <f t="shared" si="4"/>
        <v>80.59</v>
      </c>
      <c r="AC6" s="34">
        <f t="shared" si="4"/>
        <v>71.34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1803.68</v>
      </c>
      <c r="BG6" s="34">
        <f t="shared" ref="BG6:BO6" si="7">IF(BG7="",NA(),BG7)</f>
        <v>1566.58</v>
      </c>
      <c r="BH6" s="34">
        <f t="shared" si="7"/>
        <v>1475.32</v>
      </c>
      <c r="BI6" s="34">
        <f t="shared" si="7"/>
        <v>1404.07</v>
      </c>
      <c r="BJ6" s="34">
        <f t="shared" si="7"/>
        <v>1213.6500000000001</v>
      </c>
      <c r="BK6" s="34">
        <f t="shared" si="7"/>
        <v>1506.51</v>
      </c>
      <c r="BL6" s="34">
        <f t="shared" si="7"/>
        <v>1315.67</v>
      </c>
      <c r="BM6" s="34">
        <f t="shared" si="7"/>
        <v>1240.1600000000001</v>
      </c>
      <c r="BN6" s="34">
        <f t="shared" si="7"/>
        <v>1193.49</v>
      </c>
      <c r="BO6" s="34">
        <f t="shared" si="7"/>
        <v>966.33</v>
      </c>
      <c r="BP6" s="33" t="str">
        <f>IF(BP7="","",IF(BP7="-","【-】","【"&amp;SUBSTITUTE(TEXT(BP7,"#,##0.00"),"-","△")&amp;"】"))</f>
        <v>【707.33】</v>
      </c>
      <c r="BQ6" s="34">
        <f>IF(BQ7="",NA(),BQ7)</f>
        <v>74.05</v>
      </c>
      <c r="BR6" s="34">
        <f t="shared" ref="BR6:BZ6" si="8">IF(BR7="",NA(),BR7)</f>
        <v>77.680000000000007</v>
      </c>
      <c r="BS6" s="34">
        <f t="shared" si="8"/>
        <v>78.2</v>
      </c>
      <c r="BT6" s="34">
        <f t="shared" si="8"/>
        <v>73.790000000000006</v>
      </c>
      <c r="BU6" s="34">
        <f t="shared" si="8"/>
        <v>65.59</v>
      </c>
      <c r="BV6" s="34">
        <f t="shared" si="8"/>
        <v>57.33</v>
      </c>
      <c r="BW6" s="34">
        <f t="shared" si="8"/>
        <v>60.78</v>
      </c>
      <c r="BX6" s="34">
        <f t="shared" si="8"/>
        <v>60.17</v>
      </c>
      <c r="BY6" s="34">
        <f t="shared" si="8"/>
        <v>65.569999999999993</v>
      </c>
      <c r="BZ6" s="34">
        <f t="shared" si="8"/>
        <v>81.739999999999995</v>
      </c>
      <c r="CA6" s="33" t="str">
        <f>IF(CA7="","",IF(CA7="-","【-】","【"&amp;SUBSTITUTE(TEXT(CA7,"#,##0.00"),"-","△")&amp;"】"))</f>
        <v>【101.26】</v>
      </c>
      <c r="CB6" s="34">
        <f>IF(CB7="",NA(),CB7)</f>
        <v>133.31</v>
      </c>
      <c r="CC6" s="34">
        <f t="shared" ref="CC6:CK6" si="9">IF(CC7="",NA(),CC7)</f>
        <v>130.22999999999999</v>
      </c>
      <c r="CD6" s="34">
        <f t="shared" si="9"/>
        <v>128.31</v>
      </c>
      <c r="CE6" s="34">
        <f t="shared" si="9"/>
        <v>134.54</v>
      </c>
      <c r="CF6" s="34">
        <f t="shared" si="9"/>
        <v>150</v>
      </c>
      <c r="CG6" s="34">
        <f t="shared" si="9"/>
        <v>284.52999999999997</v>
      </c>
      <c r="CH6" s="34">
        <f t="shared" si="9"/>
        <v>276.26</v>
      </c>
      <c r="CI6" s="34">
        <f t="shared" si="9"/>
        <v>281.52999999999997</v>
      </c>
      <c r="CJ6" s="34">
        <f t="shared" si="9"/>
        <v>263.04000000000002</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39.92</v>
      </c>
      <c r="CS6" s="34">
        <f t="shared" si="10"/>
        <v>41.63</v>
      </c>
      <c r="CT6" s="34">
        <f t="shared" si="10"/>
        <v>44.89</v>
      </c>
      <c r="CU6" s="34">
        <f t="shared" si="10"/>
        <v>40.75</v>
      </c>
      <c r="CV6" s="34">
        <f t="shared" si="10"/>
        <v>53.5</v>
      </c>
      <c r="CW6" s="33" t="str">
        <f>IF(CW7="","",IF(CW7="-","【-】","【"&amp;SUBSTITUTE(TEXT(CW7,"#,##0.00"),"-","△")&amp;"】"))</f>
        <v>【60.13】</v>
      </c>
      <c r="CX6" s="34">
        <f>IF(CX7="",NA(),CX7)</f>
        <v>49.34</v>
      </c>
      <c r="CY6" s="34">
        <f t="shared" ref="CY6:DG6" si="11">IF(CY7="",NA(),CY7)</f>
        <v>50.58</v>
      </c>
      <c r="CZ6" s="34">
        <f t="shared" si="11"/>
        <v>54.05</v>
      </c>
      <c r="DA6" s="34">
        <f t="shared" si="11"/>
        <v>58.62</v>
      </c>
      <c r="DB6" s="34">
        <f t="shared" si="11"/>
        <v>60.99</v>
      </c>
      <c r="DC6" s="34">
        <f t="shared" si="11"/>
        <v>65.86</v>
      </c>
      <c r="DD6" s="34">
        <f t="shared" si="11"/>
        <v>66.33</v>
      </c>
      <c r="DE6" s="34">
        <f t="shared" si="11"/>
        <v>64.89</v>
      </c>
      <c r="DF6" s="34">
        <f t="shared" si="11"/>
        <v>64.97</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0.16</v>
      </c>
      <c r="EO6" s="33" t="str">
        <f>IF(EO7="","",IF(EO7="-","【-】","【"&amp;SUBSTITUTE(TEXT(EO7,"#,##0.00"),"-","△")&amp;"】"))</f>
        <v>【0.23】</v>
      </c>
    </row>
    <row r="7" spans="1:145" s="35" customFormat="1" x14ac:dyDescent="0.15">
      <c r="A7" s="27"/>
      <c r="B7" s="36">
        <v>2017</v>
      </c>
      <c r="C7" s="36">
        <v>473294</v>
      </c>
      <c r="D7" s="36">
        <v>47</v>
      </c>
      <c r="E7" s="36">
        <v>17</v>
      </c>
      <c r="F7" s="36">
        <v>1</v>
      </c>
      <c r="G7" s="36">
        <v>0</v>
      </c>
      <c r="H7" s="36" t="s">
        <v>110</v>
      </c>
      <c r="I7" s="36" t="s">
        <v>111</v>
      </c>
      <c r="J7" s="36" t="s">
        <v>112</v>
      </c>
      <c r="K7" s="36" t="s">
        <v>113</v>
      </c>
      <c r="L7" s="36" t="s">
        <v>114</v>
      </c>
      <c r="M7" s="36" t="s">
        <v>115</v>
      </c>
      <c r="N7" s="37" t="s">
        <v>116</v>
      </c>
      <c r="O7" s="37" t="s">
        <v>117</v>
      </c>
      <c r="P7" s="37">
        <v>41.97</v>
      </c>
      <c r="Q7" s="37">
        <v>100</v>
      </c>
      <c r="R7" s="37">
        <v>1202</v>
      </c>
      <c r="S7" s="37">
        <v>35194</v>
      </c>
      <c r="T7" s="37">
        <v>15.9</v>
      </c>
      <c r="U7" s="37">
        <v>2213.46</v>
      </c>
      <c r="V7" s="37">
        <v>14669</v>
      </c>
      <c r="W7" s="37">
        <v>3.03</v>
      </c>
      <c r="X7" s="37">
        <v>4841.25</v>
      </c>
      <c r="Y7" s="37">
        <v>81.95</v>
      </c>
      <c r="Z7" s="37">
        <v>82.45</v>
      </c>
      <c r="AA7" s="37">
        <v>83.58</v>
      </c>
      <c r="AB7" s="37">
        <v>80.59</v>
      </c>
      <c r="AC7" s="37">
        <v>71.34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1803.68</v>
      </c>
      <c r="BG7" s="37">
        <v>1566.58</v>
      </c>
      <c r="BH7" s="37">
        <v>1475.32</v>
      </c>
      <c r="BI7" s="37">
        <v>1404.07</v>
      </c>
      <c r="BJ7" s="37">
        <v>1213.6500000000001</v>
      </c>
      <c r="BK7" s="37">
        <v>1506.51</v>
      </c>
      <c r="BL7" s="37">
        <v>1315.67</v>
      </c>
      <c r="BM7" s="37">
        <v>1240.1600000000001</v>
      </c>
      <c r="BN7" s="37">
        <v>1193.49</v>
      </c>
      <c r="BO7" s="37">
        <v>966.33</v>
      </c>
      <c r="BP7" s="37">
        <v>707.33</v>
      </c>
      <c r="BQ7" s="37">
        <v>74.05</v>
      </c>
      <c r="BR7" s="37">
        <v>77.680000000000007</v>
      </c>
      <c r="BS7" s="37">
        <v>78.2</v>
      </c>
      <c r="BT7" s="37">
        <v>73.790000000000006</v>
      </c>
      <c r="BU7" s="37">
        <v>65.59</v>
      </c>
      <c r="BV7" s="37">
        <v>57.33</v>
      </c>
      <c r="BW7" s="37">
        <v>60.78</v>
      </c>
      <c r="BX7" s="37">
        <v>60.17</v>
      </c>
      <c r="BY7" s="37">
        <v>65.569999999999993</v>
      </c>
      <c r="BZ7" s="37">
        <v>81.739999999999995</v>
      </c>
      <c r="CA7" s="37">
        <v>101.26</v>
      </c>
      <c r="CB7" s="37">
        <v>133.31</v>
      </c>
      <c r="CC7" s="37">
        <v>130.22999999999999</v>
      </c>
      <c r="CD7" s="37">
        <v>128.31</v>
      </c>
      <c r="CE7" s="37">
        <v>134.54</v>
      </c>
      <c r="CF7" s="37">
        <v>150</v>
      </c>
      <c r="CG7" s="37">
        <v>284.52999999999997</v>
      </c>
      <c r="CH7" s="37">
        <v>276.26</v>
      </c>
      <c r="CI7" s="37">
        <v>281.52999999999997</v>
      </c>
      <c r="CJ7" s="37">
        <v>263.04000000000002</v>
      </c>
      <c r="CK7" s="37">
        <v>194.31</v>
      </c>
      <c r="CL7" s="37">
        <v>136.38999999999999</v>
      </c>
      <c r="CM7" s="37" t="s">
        <v>116</v>
      </c>
      <c r="CN7" s="37" t="s">
        <v>116</v>
      </c>
      <c r="CO7" s="37" t="s">
        <v>116</v>
      </c>
      <c r="CP7" s="37" t="s">
        <v>116</v>
      </c>
      <c r="CQ7" s="37" t="s">
        <v>116</v>
      </c>
      <c r="CR7" s="37">
        <v>39.92</v>
      </c>
      <c r="CS7" s="37">
        <v>41.63</v>
      </c>
      <c r="CT7" s="37">
        <v>44.89</v>
      </c>
      <c r="CU7" s="37">
        <v>40.75</v>
      </c>
      <c r="CV7" s="37">
        <v>53.5</v>
      </c>
      <c r="CW7" s="37">
        <v>60.13</v>
      </c>
      <c r="CX7" s="37">
        <v>49.34</v>
      </c>
      <c r="CY7" s="37">
        <v>50.58</v>
      </c>
      <c r="CZ7" s="37">
        <v>54.05</v>
      </c>
      <c r="DA7" s="37">
        <v>58.62</v>
      </c>
      <c r="DB7" s="37">
        <v>60.99</v>
      </c>
      <c r="DC7" s="37">
        <v>65.86</v>
      </c>
      <c r="DD7" s="37">
        <v>66.33</v>
      </c>
      <c r="DE7" s="37">
        <v>64.89</v>
      </c>
      <c r="DF7" s="37">
        <v>64.97</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2019-01-25T04:39:39Z</cp:lastPrinted>
  <dcterms:created xsi:type="dcterms:W3CDTF">2018-12-03T09:09:18Z</dcterms:created>
  <dcterms:modified xsi:type="dcterms:W3CDTF">2019-01-31T05:55:10Z</dcterms:modified>
  <cp:category/>
</cp:coreProperties>
</file>