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A597" lockStructure="1"/>
  <bookViews>
    <workbookView xWindow="0" yWindow="0" windowWidth="20490" windowHeight="77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<sst xmlns="http://schemas.openxmlformats.org/spreadsheetml/2006/main" count="232" uniqueCount="119">
  <si>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</si>
  <si>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</si>
  <si>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</si>
  <si>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</si>
  <si>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</si>
  <si>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</si>
  <si>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</si>
  <si>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</si>
  <si>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</si>
  <si>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</si>
  <si>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</si>
  <si>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</si>
  <si>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</si>
  <si>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</si>
  <si>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</si>
  <si>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</si>
  <si>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</si>
  <si>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</si>
  <si>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</si>
  <si>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</si>
  <si>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</si>
  <si>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</si>
  <si>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</si>
  <si>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</si>
  <si>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</si>
  <si>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</si>
  <si>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</si>
  <si>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</si>
  <si>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</si>
  <si>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</si>
  <si>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</si>
  <si>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</si>
  <si>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</si>
  <si>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</si>
  <si>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</si>
  <si>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</si>
  <si>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</si>
  <si>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</si>
  <si>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</si>
  <si>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</si>
  <si>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</si>
  <si>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</si>
  <si>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</si>
  <si>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</si>
  <si>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</si>
  <si>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</si>
  <si>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</si>
  <si>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</si>
  <si>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</si>
  <si>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</si>
  <si>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</si>
  <si>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</si>
  <si>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</si>
  <si>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</si>
  <si>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</si>
  <si>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</si>
  <si>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</si>
  <si>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</si>
  <si>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</si>
  <si>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</si>
  <si>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</si>
  <si>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</si>
  <si>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</si>
  <si>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</si>
  <si>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</si>
  <si>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</si>
  <si>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</si>
  <si>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</si>
  <si>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</si>
  <si>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</si>
  <si>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</si>
  <si>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</si>
  <si>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</si>
  <si>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</si>
  <si>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</si>
  <si>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</si>
  <si>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</si>
  <si>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</si>
  <si>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</si>
  <si>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</si>
  <si>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</si>
  <si>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</si>
  <si>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</si>
  <si>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</si>
  <si>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</si>
  <si>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</si>
  <si>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</si>
  <si>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</si>
  <si>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</si>
  <si>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</si>
  <si>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</si>
  <si>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</si>
  <si>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</si>
  <si>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</si>
  <si>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</si>
  <si>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</si>
  <si>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</si>
  <si>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</si>
  <si>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</si>
  <si>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</si>
  <si>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</si>
  <si>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</si>
  <si>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</si>
  <si>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</si>
  <si>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北中城村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</si>
  <si>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</si>
  <si>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</si>
  <si>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</si>
  <si>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</si>
  <si>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</si>
  <si>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</si>
  <si>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</si>
  <si>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</si>
  <si>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</si>
  <si>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</si>
  <si>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</si>
  <si>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現在、経営の健全性・効率性の分析結果は概ね良好な状況であり、引き続き健全経営の維持に努める。
今後、施設の老朽化及び耐震化等による管路更新の増加が想定されるため、経営戦略を策定し財源の確保を図りつつ、計画的な事業運営に取り組む必要がある。</t>
    <rPh sb="0" eb="2">
      <t>ゲンザイ</t>
    </rPh>
    <rPh sb="3" eb="5">
      <t>ケイエイ</t>
    </rPh>
    <rPh sb="6" eb="9">
      <t>ケンゼンセイ</t>
    </rPh>
    <rPh sb="10" eb="13">
      <t>コウリツセイ</t>
    </rPh>
    <rPh sb="14" eb="16">
      <t>ブンセキ</t>
    </rPh>
    <rPh sb="16" eb="18">
      <t>ケッカ</t>
    </rPh>
    <rPh sb="19" eb="20">
      <t>オオム</t>
    </rPh>
    <rPh sb="21" eb="23">
      <t>リョウコウ</t>
    </rPh>
    <rPh sb="24" eb="26">
      <t>ジョウキョウ</t>
    </rPh>
    <rPh sb="30" eb="31">
      <t>ヒ</t>
    </rPh>
    <rPh sb="32" eb="33">
      <t>ツヅ</t>
    </rPh>
    <rPh sb="34" eb="36">
      <t>ケンゼン</t>
    </rPh>
    <rPh sb="36" eb="38">
      <t>ケイエイ</t>
    </rPh>
    <rPh sb="39" eb="41">
      <t>イジ</t>
    </rPh>
    <rPh sb="42" eb="43">
      <t>ツト</t>
    </rPh>
    <rPh sb="47" eb="49">
      <t>コンゴ</t>
    </rPh>
    <rPh sb="50" eb="52">
      <t>シセツ</t>
    </rPh>
    <rPh sb="53" eb="55">
      <t>ロウキュウ</t>
    </rPh>
    <rPh sb="55" eb="56">
      <t>カ</t>
    </rPh>
    <rPh sb="56" eb="57">
      <t>オヨ</t>
    </rPh>
    <rPh sb="58" eb="60">
      <t>タイシン</t>
    </rPh>
    <rPh sb="60" eb="61">
      <t>カ</t>
    </rPh>
    <rPh sb="61" eb="62">
      <t>トウ</t>
    </rPh>
    <rPh sb="65" eb="67">
      <t>カンロ</t>
    </rPh>
    <rPh sb="67" eb="69">
      <t>コウシン</t>
    </rPh>
    <rPh sb="70" eb="72">
      <t>ゾウカ</t>
    </rPh>
    <rPh sb="73" eb="75">
      <t>ソウテイ</t>
    </rPh>
    <rPh sb="81" eb="83">
      <t>ケイエイ</t>
    </rPh>
    <rPh sb="83" eb="85">
      <t>センリャク</t>
    </rPh>
    <rPh sb="86" eb="88">
      <t>サクテイ</t>
    </rPh>
    <rPh sb="89" eb="91">
      <t>ザイゲン</t>
    </rPh>
    <rPh sb="92" eb="94">
      <t>カクホ</t>
    </rPh>
    <rPh sb="95" eb="96">
      <t>ハカ</t>
    </rPh>
    <rPh sb="100" eb="103">
      <t>ケイカクテキ</t>
    </rPh>
    <rPh sb="104" eb="106">
      <t>ジギョウ</t>
    </rPh>
    <rPh sb="106" eb="108">
      <t>ウンエイ</t>
    </rPh>
    <rPh sb="109" eb="110">
      <t>ト</t>
    </rPh>
    <rPh sb="111" eb="112">
      <t>ク</t>
    </rPh>
    <rPh sb="113" eb="115">
      <t>ヒツヨウ</t>
    </rPh>
    <phoneticPr fontId="17"/>
  </si>
  <si>
    <t>①類似団体平均値及び全国平均と概ね同等の数値となっているが、年々増加傾向にある。他団体と同様施設の老朽化が進展している。
②③法定耐用年数を経過した管路の保有が少なく、管路更新率も低い状況にある。今後、更新時期を迎える管路の増加があるため、計画的かつ効率的な更新に取り組む必要がある。</t>
    <rPh sb="1" eb="3">
      <t>ルイジ</t>
    </rPh>
    <rPh sb="3" eb="5">
      <t>ダンタイ</t>
    </rPh>
    <rPh sb="5" eb="8">
      <t>ヘイキンチ</t>
    </rPh>
    <rPh sb="8" eb="9">
      <t>オヨ</t>
    </rPh>
    <rPh sb="10" eb="12">
      <t>ゼンコク</t>
    </rPh>
    <rPh sb="12" eb="14">
      <t>ヘイキン</t>
    </rPh>
    <rPh sb="15" eb="16">
      <t>オオム</t>
    </rPh>
    <rPh sb="17" eb="19">
      <t>ドウトウ</t>
    </rPh>
    <rPh sb="20" eb="21">
      <t>スウ</t>
    </rPh>
    <rPh sb="21" eb="22">
      <t>アタイ</t>
    </rPh>
    <rPh sb="30" eb="32">
      <t>ネンネン</t>
    </rPh>
    <rPh sb="32" eb="34">
      <t>ゾウカ</t>
    </rPh>
    <rPh sb="34" eb="36">
      <t>ケイコウ</t>
    </rPh>
    <rPh sb="40" eb="41">
      <t>タ</t>
    </rPh>
    <rPh sb="41" eb="43">
      <t>ダンタイ</t>
    </rPh>
    <rPh sb="44" eb="46">
      <t>ドウヨウ</t>
    </rPh>
    <rPh sb="46" eb="48">
      <t>シセツ</t>
    </rPh>
    <rPh sb="49" eb="52">
      <t>ロウキュウカ</t>
    </rPh>
    <rPh sb="53" eb="55">
      <t>シンテン</t>
    </rPh>
    <rPh sb="63" eb="65">
      <t>ホウテイ</t>
    </rPh>
    <rPh sb="65" eb="67">
      <t>タイヨウ</t>
    </rPh>
    <rPh sb="67" eb="69">
      <t>ネンスウ</t>
    </rPh>
    <rPh sb="70" eb="72">
      <t>ケイカ</t>
    </rPh>
    <rPh sb="74" eb="76">
      <t>カンロ</t>
    </rPh>
    <rPh sb="77" eb="79">
      <t>ホユウ</t>
    </rPh>
    <rPh sb="80" eb="81">
      <t>スク</t>
    </rPh>
    <rPh sb="84" eb="86">
      <t>カンロ</t>
    </rPh>
    <rPh sb="86" eb="88">
      <t>コウシン</t>
    </rPh>
    <rPh sb="88" eb="89">
      <t>リツ</t>
    </rPh>
    <rPh sb="90" eb="91">
      <t>ヒク</t>
    </rPh>
    <rPh sb="92" eb="94">
      <t>ジョウキョウ</t>
    </rPh>
    <rPh sb="98" eb="100">
      <t>コンゴ</t>
    </rPh>
    <rPh sb="101" eb="103">
      <t>コウシン</t>
    </rPh>
    <rPh sb="103" eb="105">
      <t>ジキ</t>
    </rPh>
    <rPh sb="106" eb="107">
      <t>ムカ</t>
    </rPh>
    <rPh sb="109" eb="111">
      <t>カンロ</t>
    </rPh>
    <rPh sb="112" eb="114">
      <t>ゾウカ</t>
    </rPh>
    <rPh sb="120" eb="122">
      <t>ケイカク</t>
    </rPh>
    <rPh sb="122" eb="123">
      <t>テキ</t>
    </rPh>
    <rPh sb="125" eb="128">
      <t>コウリツテキ</t>
    </rPh>
    <rPh sb="129" eb="131">
      <t>コウシン</t>
    </rPh>
    <rPh sb="132" eb="133">
      <t>ト</t>
    </rPh>
    <rPh sb="134" eb="135">
      <t>ク</t>
    </rPh>
    <rPh sb="136" eb="138">
      <t>ヒツヨウ</t>
    </rPh>
    <phoneticPr fontId="17"/>
  </si>
  <si>
    <t>①前年度の経常収支比率と比較しやや減少しているが、数値は100％を超えており、概ね良好な経営状況である。
②累積欠損金は経年発生していない。
③短期的な債務に対する支払能力は安定している。
④類似団体平均値及び全国平均と比較して低い水準にあり適正な数値となっているが、今後、管路更新や耐震化による投資が見込まれるため、債務残高の増加が想定される。
⑤類似団体平均値及び全国平均と比較して高い水準にあり、適正な料金水準となっている。
⑥類似団体平均値及び全国平均と比較してやや高い数値を示しているが、今後も一層の効率的な運営を図る必要がある。
⑦類似団体平均値及び全国平均と比較して高い数値であることから、施設の効率性は適正である。
⑧類似団体平均値及び全国平均より高い水準にあり、安定した供給ができている。</t>
    <rPh sb="1" eb="4">
      <t>ゼンネンド</t>
    </rPh>
    <rPh sb="5" eb="7">
      <t>ケイジョウ</t>
    </rPh>
    <rPh sb="7" eb="9">
      <t>シュウシ</t>
    </rPh>
    <rPh sb="9" eb="11">
      <t>ヒリツ</t>
    </rPh>
    <rPh sb="12" eb="14">
      <t>ヒカク</t>
    </rPh>
    <rPh sb="17" eb="19">
      <t>ゲンショウ</t>
    </rPh>
    <rPh sb="25" eb="27">
      <t>スウチ</t>
    </rPh>
    <rPh sb="33" eb="34">
      <t>コ</t>
    </rPh>
    <rPh sb="39" eb="40">
      <t>オオム</t>
    </rPh>
    <rPh sb="41" eb="43">
      <t>リョウコウ</t>
    </rPh>
    <rPh sb="44" eb="46">
      <t>ケイエイ</t>
    </rPh>
    <rPh sb="46" eb="48">
      <t>ジョウキョウ</t>
    </rPh>
    <rPh sb="54" eb="56">
      <t>ルイセキ</t>
    </rPh>
    <rPh sb="56" eb="59">
      <t>ケッソンキン</t>
    </rPh>
    <rPh sb="60" eb="62">
      <t>ケイネン</t>
    </rPh>
    <rPh sb="62" eb="64">
      <t>ハッセイ</t>
    </rPh>
    <rPh sb="72" eb="75">
      <t>タンキテキ</t>
    </rPh>
    <rPh sb="76" eb="78">
      <t>サイム</t>
    </rPh>
    <rPh sb="79" eb="80">
      <t>タイ</t>
    </rPh>
    <rPh sb="82" eb="84">
      <t>シハライ</t>
    </rPh>
    <rPh sb="84" eb="86">
      <t>ノウリョク</t>
    </rPh>
    <rPh sb="87" eb="89">
      <t>アンテイ</t>
    </rPh>
    <rPh sb="96" eb="98">
      <t>ルイジ</t>
    </rPh>
    <rPh sb="98" eb="100">
      <t>ダンタイ</t>
    </rPh>
    <rPh sb="100" eb="103">
      <t>ヘイキンチ</t>
    </rPh>
    <rPh sb="103" eb="104">
      <t>オヨ</t>
    </rPh>
    <rPh sb="105" eb="107">
      <t>ゼンコク</t>
    </rPh>
    <rPh sb="107" eb="109">
      <t>ヘイキン</t>
    </rPh>
    <rPh sb="110" eb="112">
      <t>ヒカク</t>
    </rPh>
    <rPh sb="114" eb="115">
      <t>ヒク</t>
    </rPh>
    <rPh sb="116" eb="118">
      <t>スイジュン</t>
    </rPh>
    <rPh sb="121" eb="123">
      <t>テキセイ</t>
    </rPh>
    <rPh sb="124" eb="126">
      <t>スウチ</t>
    </rPh>
    <rPh sb="134" eb="136">
      <t>コンゴ</t>
    </rPh>
    <rPh sb="137" eb="139">
      <t>カンロ</t>
    </rPh>
    <rPh sb="139" eb="141">
      <t>コウシン</t>
    </rPh>
    <rPh sb="142" eb="145">
      <t>タイシンカ</t>
    </rPh>
    <rPh sb="148" eb="150">
      <t>トウシ</t>
    </rPh>
    <rPh sb="151" eb="153">
      <t>ミコ</t>
    </rPh>
    <rPh sb="159" eb="161">
      <t>サイム</t>
    </rPh>
    <rPh sb="161" eb="163">
      <t>ザンダカ</t>
    </rPh>
    <rPh sb="164" eb="166">
      <t>ゾウカ</t>
    </rPh>
    <rPh sb="167" eb="169">
      <t>ソウテイ</t>
    </rPh>
    <rPh sb="175" eb="177">
      <t>ルイジ</t>
    </rPh>
    <rPh sb="177" eb="179">
      <t>ダンタイ</t>
    </rPh>
    <rPh sb="179" eb="182">
      <t>ヘイキンチ</t>
    </rPh>
    <rPh sb="182" eb="183">
      <t>オヨ</t>
    </rPh>
    <rPh sb="184" eb="186">
      <t>ゼンコク</t>
    </rPh>
    <rPh sb="186" eb="188">
      <t>ヘイキン</t>
    </rPh>
    <rPh sb="189" eb="191">
      <t>ヒカク</t>
    </rPh>
    <rPh sb="193" eb="194">
      <t>タカ</t>
    </rPh>
    <rPh sb="195" eb="197">
      <t>スイジュン</t>
    </rPh>
    <rPh sb="201" eb="203">
      <t>テキセイ</t>
    </rPh>
    <rPh sb="204" eb="206">
      <t>リョウキン</t>
    </rPh>
    <rPh sb="206" eb="208">
      <t>スイジュン</t>
    </rPh>
    <rPh sb="217" eb="219">
      <t>ルイジ</t>
    </rPh>
    <rPh sb="219" eb="221">
      <t>ダンタイ</t>
    </rPh>
    <rPh sb="221" eb="224">
      <t>ヘイキンチ</t>
    </rPh>
    <rPh sb="224" eb="225">
      <t>オヨ</t>
    </rPh>
    <rPh sb="226" eb="228">
      <t>ゼンコク</t>
    </rPh>
    <rPh sb="228" eb="230">
      <t>ヘイキン</t>
    </rPh>
    <rPh sb="231" eb="233">
      <t>ヒカク</t>
    </rPh>
    <rPh sb="237" eb="238">
      <t>タカ</t>
    </rPh>
    <rPh sb="239" eb="241">
      <t>スウチ</t>
    </rPh>
    <rPh sb="242" eb="243">
      <t>シメ</t>
    </rPh>
    <rPh sb="249" eb="251">
      <t>コンゴ</t>
    </rPh>
    <rPh sb="252" eb="254">
      <t>イッソウ</t>
    </rPh>
    <rPh sb="255" eb="258">
      <t>コウリツテキ</t>
    </rPh>
    <rPh sb="259" eb="261">
      <t>ウンエイ</t>
    </rPh>
    <rPh sb="264" eb="266">
      <t>ヒツヨウ</t>
    </rPh>
    <rPh sb="272" eb="274">
      <t>ルイジ</t>
    </rPh>
    <rPh sb="274" eb="276">
      <t>ダンタイ</t>
    </rPh>
    <rPh sb="276" eb="279">
      <t>ヘイキンチ</t>
    </rPh>
    <rPh sb="279" eb="280">
      <t>オヨ</t>
    </rPh>
    <rPh sb="281" eb="283">
      <t>ゼンコク</t>
    </rPh>
    <rPh sb="283" eb="285">
      <t>ヘイキン</t>
    </rPh>
    <rPh sb="286" eb="288">
      <t>ヒカク</t>
    </rPh>
    <rPh sb="290" eb="291">
      <t>タカ</t>
    </rPh>
    <rPh sb="292" eb="294">
      <t>スウチ</t>
    </rPh>
    <rPh sb="302" eb="304">
      <t>シセツ</t>
    </rPh>
    <rPh sb="305" eb="308">
      <t>コウリツセイ</t>
    </rPh>
    <rPh sb="309" eb="311">
      <t>テキセイ</t>
    </rPh>
    <rPh sb="317" eb="319">
      <t>ルイジ</t>
    </rPh>
    <rPh sb="319" eb="321">
      <t>ダンタイ</t>
    </rPh>
    <rPh sb="321" eb="324">
      <t>ヘイキンチ</t>
    </rPh>
    <rPh sb="324" eb="325">
      <t>オヨ</t>
    </rPh>
    <rPh sb="326" eb="328">
      <t>ゼンコク</t>
    </rPh>
    <rPh sb="328" eb="330">
      <t>ヘイキン</t>
    </rPh>
    <rPh sb="332" eb="333">
      <t>タカ</t>
    </rPh>
    <rPh sb="334" eb="336">
      <t>スイジュン</t>
    </rPh>
    <rPh sb="340" eb="342">
      <t>アンテイ</t>
    </rPh>
    <rPh sb="344" eb="346">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</si>
</sst>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6"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2"/>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0.56000000000000005</c:v>
                </c:pt>
                <c:pt idx="2">
                  <c:v>0.11</c:v>
                </c:pt>
                <c:pt idx="3">
                  <c:v>0.05</c:v>
                </c:pt>
                <c:pt idx="4" formatCode="#,##0.00;&quot;△&quot;#,##0.00">
                  <c:v>0</c:v>
                </c:pt>
              </c:numCache>
            </c:numRef>
          </c:val>
          <c:extLst xmlns:c16r2="http://schemas.microsoft.com/office/drawing/2015/06/chart">
            <c:ext xmlns:c16="http://schemas.microsoft.com/office/drawing/2014/chart" uri="{C3380CC4-5D6E-409C-BE32-E72D297353CC}">
              <c16:uniqueId val="{00000000-5A84-41AE-B6AE-5EC604B4AEDF}"/>
            </c:ext>
          </c:extLst>
        </c:ser>
        <c:dLbls>
          <c:showLegendKey val="0"/>
          <c:showVal val="0"/>
          <c:showCatName val="0"/>
          <c:showSerName val="0"/>
          <c:showPercent val="0"/>
          <c:showBubbleSize val="0"/>
        </c:dLbls>
        <c:gapWidth val="150"/>
        <c:axId val="111753472"/>
        <c:axId val="1117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5A84-41AE-B6AE-5EC604B4AEDF}"/>
            </c:ext>
          </c:extLst>
        </c:ser>
        <c:dLbls>
          <c:showLegendKey val="0"/>
          <c:showVal val="0"/>
          <c:showCatName val="0"/>
          <c:showSerName val="0"/>
          <c:showPercent val="0"/>
          <c:showBubbleSize val="0"/>
        </c:dLbls>
        <c:marker val="1"/>
        <c:smooth val="0"/>
        <c:axId val="111753472"/>
        <c:axId val="111767936"/>
      </c:lineChart>
      <c:dateAx>
        <c:axId val="111753472"/>
        <c:scaling>
          <c:orientation val="minMax"/>
        </c:scaling>
        <c:delete val="1"/>
        <c:axPos val="b"/>
        <c:numFmt formatCode="ge" sourceLinked="1"/>
        <c:majorTickMark val="none"/>
        <c:minorTickMark val="none"/>
        <c:tickLblPos val="none"/>
        <c:crossAx val="111767936"/>
        <c:crosses val="autoZero"/>
        <c:auto val="1"/>
        <c:lblOffset val="100"/>
        <c:baseTimeUnit val="years"/>
      </c:dateAx>
      <c:valAx>
        <c:axId val="111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63.28</c:v>
                </c:pt>
                <c:pt idx="1">
                  <c:v>62.69</c:v>
                </c:pt>
                <c:pt idx="2">
                  <c:v>67.849999999999994</c:v>
                </c:pt>
                <c:pt idx="3">
                  <c:v>68.53</c:v>
                </c:pt>
                <c:pt idx="4">
                  <c:v>68.86</c:v>
                </c:pt>
              </c:numCache>
            </c:numRef>
          </c:val>
          <c:extLst xmlns:c16r2="http://schemas.microsoft.com/office/drawing/2015/06/chart">
            <c:ext xmlns:c16="http://schemas.microsoft.com/office/drawing/2014/chart" uri="{C3380CC4-5D6E-409C-BE32-E72D297353CC}">
              <c16:uniqueId val="{00000000-9F14-4E73-903B-D84D38ACA583}"/>
            </c:ext>
          </c:extLst>
        </c:ser>
        <c:dLbls>
          <c:showLegendKey val="0"/>
          <c:showVal val="0"/>
          <c:showCatName val="0"/>
          <c:showSerName val="0"/>
          <c:showPercent val="0"/>
          <c:showBubbleSize val="0"/>
        </c:dLbls>
        <c:gapWidth val="150"/>
        <c:axId val="114710400"/>
        <c:axId val="1147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F14-4E73-903B-D84D38ACA583}"/>
            </c:ext>
          </c:extLst>
        </c:ser>
        <c:dLbls>
          <c:showLegendKey val="0"/>
          <c:showVal val="0"/>
          <c:showCatName val="0"/>
          <c:showSerName val="0"/>
          <c:showPercent val="0"/>
          <c:showBubbleSize val="0"/>
        </c:dLbls>
        <c:marker val="1"/>
        <c:smooth val="0"/>
        <c:axId val="114710400"/>
        <c:axId val="114712576"/>
      </c:lineChart>
      <c:dateAx>
        <c:axId val="114710400"/>
        <c:scaling>
          <c:orientation val="minMax"/>
        </c:scaling>
        <c:delete val="1"/>
        <c:axPos val="b"/>
        <c:numFmt formatCode="ge" sourceLinked="1"/>
        <c:majorTickMark val="none"/>
        <c:minorTickMark val="none"/>
        <c:tickLblPos val="none"/>
        <c:crossAx val="114712576"/>
        <c:crosses val="autoZero"/>
        <c:auto val="1"/>
        <c:lblOffset val="100"/>
        <c:baseTimeUnit val="years"/>
      </c:dateAx>
      <c:valAx>
        <c:axId val="114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95.59</c:v>
                </c:pt>
                <c:pt idx="1">
                  <c:v>95</c:v>
                </c:pt>
                <c:pt idx="2">
                  <c:v>95.74</c:v>
                </c:pt>
                <c:pt idx="3">
                  <c:v>95.66</c:v>
                </c:pt>
                <c:pt idx="4">
                  <c:v>95.09</c:v>
                </c:pt>
              </c:numCache>
            </c:numRef>
          </c:val>
          <c:extLst xmlns:c16r2="http://schemas.microsoft.com/office/drawing/2015/06/chart">
            <c:ext xmlns:c16="http://schemas.microsoft.com/office/drawing/2014/chart" uri="{C3380CC4-5D6E-409C-BE32-E72D297353CC}">
              <c16:uniqueId val="{00000000-1044-4708-A707-96381341D781}"/>
            </c:ext>
          </c:extLst>
        </c:ser>
        <c:dLbls>
          <c:showLegendKey val="0"/>
          <c:showVal val="0"/>
          <c:showCatName val="0"/>
          <c:showSerName val="0"/>
          <c:showPercent val="0"/>
          <c:showBubbleSize val="0"/>
        </c:dLbls>
        <c:gapWidth val="150"/>
        <c:axId val="114764032"/>
        <c:axId val="1147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044-4708-A707-96381341D781}"/>
            </c:ext>
          </c:extLst>
        </c:ser>
        <c:dLbls>
          <c:showLegendKey val="0"/>
          <c:showVal val="0"/>
          <c:showCatName val="0"/>
          <c:showSerName val="0"/>
          <c:showPercent val="0"/>
          <c:showBubbleSize val="0"/>
        </c:dLbls>
        <c:marker val="1"/>
        <c:smooth val="0"/>
        <c:axId val="114764032"/>
        <c:axId val="114774400"/>
      </c:lineChart>
      <c:dateAx>
        <c:axId val="114764032"/>
        <c:scaling>
          <c:orientation val="minMax"/>
        </c:scaling>
        <c:delete val="1"/>
        <c:axPos val="b"/>
        <c:numFmt formatCode="ge" sourceLinked="1"/>
        <c:majorTickMark val="none"/>
        <c:minorTickMark val="none"/>
        <c:tickLblPos val="none"/>
        <c:crossAx val="114774400"/>
        <c:crosses val="autoZero"/>
        <c:auto val="1"/>
        <c:lblOffset val="100"/>
        <c:baseTimeUnit val="years"/>
      </c:dateAx>
      <c:valAx>
        <c:axId val="114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103.18</c:v>
                </c:pt>
                <c:pt idx="1">
                  <c:v>106.91</c:v>
                </c:pt>
                <c:pt idx="2">
                  <c:v>114.84</c:v>
                </c:pt>
                <c:pt idx="3">
                  <c:v>113.43</c:v>
                </c:pt>
                <c:pt idx="4">
                  <c:v>112.27</c:v>
                </c:pt>
              </c:numCache>
            </c:numRef>
          </c:val>
          <c:extLst xmlns:c16r2="http://schemas.microsoft.com/office/drawing/2015/06/chart">
            <c:ext xmlns:c16="http://schemas.microsoft.com/office/drawing/2014/chart" uri="{C3380CC4-5D6E-409C-BE32-E72D297353CC}">
              <c16:uniqueId val="{00000000-FA3F-42F8-A192-7CF20AD8A0F0}"/>
            </c:ext>
          </c:extLst>
        </c:ser>
        <c:dLbls>
          <c:showLegendKey val="0"/>
          <c:showVal val="0"/>
          <c:showCatName val="0"/>
          <c:showSerName val="0"/>
          <c:showPercent val="0"/>
          <c:showBubbleSize val="0"/>
        </c:dLbls>
        <c:gapWidth val="150"/>
        <c:axId val="111663744"/>
        <c:axId val="1117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A3F-42F8-A192-7CF20AD8A0F0}"/>
            </c:ext>
          </c:extLst>
        </c:ser>
        <c:dLbls>
          <c:showLegendKey val="0"/>
          <c:showVal val="0"/>
          <c:showCatName val="0"/>
          <c:showSerName val="0"/>
          <c:showPercent val="0"/>
          <c:showBubbleSize val="0"/>
        </c:dLbls>
        <c:marker val="1"/>
        <c:smooth val="0"/>
        <c:axId val="111663744"/>
        <c:axId val="111788800"/>
      </c:lineChart>
      <c:dateAx>
        <c:axId val="111663744"/>
        <c:scaling>
          <c:orientation val="minMax"/>
        </c:scaling>
        <c:delete val="1"/>
        <c:axPos val="b"/>
        <c:numFmt formatCode="ge" sourceLinked="1"/>
        <c:majorTickMark val="none"/>
        <c:minorTickMark val="none"/>
        <c:tickLblPos val="none"/>
        <c:crossAx val="111788800"/>
        <c:crosses val="autoZero"/>
        <c:auto val="1"/>
        <c:lblOffset val="100"/>
        <c:baseTimeUnit val="years"/>
      </c:dateAx>
      <c:valAx>
        <c:axId val="11178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c:v>
                </c:pt>
                <c:pt idx="1">
                  <c:v>47.51</c:v>
                </c:pt>
                <c:pt idx="2">
                  <c:v>48.88</c:v>
                </c:pt>
                <c:pt idx="3">
                  <c:v>50.38</c:v>
                </c:pt>
                <c:pt idx="4">
                  <c:v>52.31</c:v>
                </c:pt>
              </c:numCache>
            </c:numRef>
          </c:val>
          <c:extLst xmlns:c16r2="http://schemas.microsoft.com/office/drawing/2015/06/chart">
            <c:ext xmlns:c16="http://schemas.microsoft.com/office/drawing/2014/chart" uri="{C3380CC4-5D6E-409C-BE32-E72D297353CC}">
              <c16:uniqueId val="{00000000-6F44-4F2D-AB45-1B3694D6791A}"/>
            </c:ext>
          </c:extLst>
        </c:ser>
        <c:dLbls>
          <c:showLegendKey val="0"/>
          <c:showVal val="0"/>
          <c:showCatName val="0"/>
          <c:showSerName val="0"/>
          <c:showPercent val="0"/>
          <c:showBubbleSize val="0"/>
        </c:dLbls>
        <c:gapWidth val="150"/>
        <c:axId val="112475136"/>
        <c:axId val="1140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6F44-4F2D-AB45-1B3694D6791A}"/>
            </c:ext>
          </c:extLst>
        </c:ser>
        <c:dLbls>
          <c:showLegendKey val="0"/>
          <c:showVal val="0"/>
          <c:showCatName val="0"/>
          <c:showSerName val="0"/>
          <c:showPercent val="0"/>
          <c:showBubbleSize val="0"/>
        </c:dLbls>
        <c:marker val="1"/>
        <c:smooth val="0"/>
        <c:axId val="112475136"/>
        <c:axId val="114050176"/>
      </c:lineChart>
      <c:dateAx>
        <c:axId val="112475136"/>
        <c:scaling>
          <c:orientation val="minMax"/>
        </c:scaling>
        <c:delete val="1"/>
        <c:axPos val="b"/>
        <c:numFmt formatCode="ge" sourceLinked="1"/>
        <c:majorTickMark val="none"/>
        <c:minorTickMark val="none"/>
        <c:tickLblPos val="none"/>
        <c:crossAx val="114050176"/>
        <c:crosses val="autoZero"/>
        <c:auto val="1"/>
        <c:lblOffset val="100"/>
        <c:baseTimeUnit val="years"/>
      </c:dateAx>
      <c:valAx>
        <c:axId val="114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0.28999999999999998</c:v>
                </c:pt>
                <c:pt idx="2">
                  <c:v>0.28000000000000003</c:v>
                </c:pt>
                <c:pt idx="3">
                  <c:v>0.28000000000000003</c:v>
                </c:pt>
                <c:pt idx="4">
                  <c:v>0.28000000000000003</c:v>
                </c:pt>
              </c:numCache>
            </c:numRef>
          </c:val>
          <c:extLst xmlns:c16r2="http://schemas.microsoft.com/office/drawing/2015/06/chart">
            <c:ext xmlns:c16="http://schemas.microsoft.com/office/drawing/2014/chart" uri="{C3380CC4-5D6E-409C-BE32-E72D297353CC}">
              <c16:uniqueId val="{00000000-DDC0-454C-8AC1-CB11250BACBA}"/>
            </c:ext>
          </c:extLst>
        </c:ser>
        <c:dLbls>
          <c:showLegendKey val="0"/>
          <c:showVal val="0"/>
          <c:showCatName val="0"/>
          <c:showSerName val="0"/>
          <c:showPercent val="0"/>
          <c:showBubbleSize val="0"/>
        </c:dLbls>
        <c:gapWidth val="150"/>
        <c:axId val="114081152"/>
        <c:axId val="1140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DC0-454C-8AC1-CB11250BACBA}"/>
            </c:ext>
          </c:extLst>
        </c:ser>
        <c:dLbls>
          <c:showLegendKey val="0"/>
          <c:showVal val="0"/>
          <c:showCatName val="0"/>
          <c:showSerName val="0"/>
          <c:showPercent val="0"/>
          <c:showBubbleSize val="0"/>
        </c:dLbls>
        <c:marker val="1"/>
        <c:smooth val="0"/>
        <c:axId val="114081152"/>
        <c:axId val="114087424"/>
      </c:lineChart>
      <c:dateAx>
        <c:axId val="114081152"/>
        <c:scaling>
          <c:orientation val="minMax"/>
        </c:scaling>
        <c:delete val="1"/>
        <c:axPos val="b"/>
        <c:numFmt formatCode="ge" sourceLinked="1"/>
        <c:majorTickMark val="none"/>
        <c:minorTickMark val="none"/>
        <c:tickLblPos val="none"/>
        <c:crossAx val="114087424"/>
        <c:crosses val="autoZero"/>
        <c:auto val="1"/>
        <c:lblOffset val="100"/>
        <c:baseTimeUnit val="years"/>
      </c:dateAx>
      <c:valAx>
        <c:axId val="114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DB-405C-8719-BFEB81B9F1E9}"/>
            </c:ext>
          </c:extLst>
        </c:ser>
        <c:dLbls>
          <c:showLegendKey val="0"/>
          <c:showVal val="0"/>
          <c:showCatName val="0"/>
          <c:showSerName val="0"/>
          <c:showPercent val="0"/>
          <c:showBubbleSize val="0"/>
        </c:dLbls>
        <c:gapWidth val="150"/>
        <c:axId val="114534656"/>
        <c:axId val="1145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7DB-405C-8719-BFEB81B9F1E9}"/>
            </c:ext>
          </c:extLst>
        </c:ser>
        <c:dLbls>
          <c:showLegendKey val="0"/>
          <c:showVal val="0"/>
          <c:showCatName val="0"/>
          <c:showSerName val="0"/>
          <c:showPercent val="0"/>
          <c:showBubbleSize val="0"/>
        </c:dLbls>
        <c:marker val="1"/>
        <c:smooth val="0"/>
        <c:axId val="114534656"/>
        <c:axId val="114540928"/>
      </c:lineChart>
      <c:dateAx>
        <c:axId val="114534656"/>
        <c:scaling>
          <c:orientation val="minMax"/>
        </c:scaling>
        <c:delete val="1"/>
        <c:axPos val="b"/>
        <c:numFmt formatCode="ge" sourceLinked="1"/>
        <c:majorTickMark val="none"/>
        <c:minorTickMark val="none"/>
        <c:tickLblPos val="none"/>
        <c:crossAx val="114540928"/>
        <c:crosses val="autoZero"/>
        <c:auto val="1"/>
        <c:lblOffset val="100"/>
        <c:baseTimeUnit val="years"/>
      </c:dateAx>
      <c:valAx>
        <c:axId val="11454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1506.2</c:v>
                </c:pt>
                <c:pt idx="1">
                  <c:v>1535.8</c:v>
                </c:pt>
                <c:pt idx="2">
                  <c:v>997.49</c:v>
                </c:pt>
                <c:pt idx="3">
                  <c:v>869.45</c:v>
                </c:pt>
                <c:pt idx="4">
                  <c:v>1453.1</c:v>
                </c:pt>
              </c:numCache>
            </c:numRef>
          </c:val>
          <c:extLst xmlns:c16r2="http://schemas.microsoft.com/office/drawing/2015/06/chart">
            <c:ext xmlns:c16="http://schemas.microsoft.com/office/drawing/2014/chart" uri="{C3380CC4-5D6E-409C-BE32-E72D297353CC}">
              <c16:uniqueId val="{00000000-30B3-4B99-8043-985620D458C1}"/>
            </c:ext>
          </c:extLst>
        </c:ser>
        <c:dLbls>
          <c:showLegendKey val="0"/>
          <c:showVal val="0"/>
          <c:showCatName val="0"/>
          <c:showSerName val="0"/>
          <c:showPercent val="0"/>
          <c:showBubbleSize val="0"/>
        </c:dLbls>
        <c:gapWidth val="150"/>
        <c:axId val="114829952"/>
        <c:axId val="1148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0B3-4B99-8043-985620D458C1}"/>
            </c:ext>
          </c:extLst>
        </c:ser>
        <c:dLbls>
          <c:showLegendKey val="0"/>
          <c:showVal val="0"/>
          <c:showCatName val="0"/>
          <c:showSerName val="0"/>
          <c:showPercent val="0"/>
          <c:showBubbleSize val="0"/>
        </c:dLbls>
        <c:marker val="1"/>
        <c:smooth val="0"/>
        <c:axId val="114829952"/>
        <c:axId val="114832128"/>
      </c:lineChart>
      <c:dateAx>
        <c:axId val="114829952"/>
        <c:scaling>
          <c:orientation val="minMax"/>
        </c:scaling>
        <c:delete val="1"/>
        <c:axPos val="b"/>
        <c:numFmt formatCode="ge" sourceLinked="1"/>
        <c:majorTickMark val="none"/>
        <c:minorTickMark val="none"/>
        <c:tickLblPos val="none"/>
        <c:crossAx val="114832128"/>
        <c:crosses val="autoZero"/>
        <c:auto val="1"/>
        <c:lblOffset val="100"/>
        <c:baseTimeUnit val="years"/>
      </c:dateAx>
      <c:valAx>
        <c:axId val="11483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28.96</c:v>
                </c:pt>
                <c:pt idx="1">
                  <c:v>34.17</c:v>
                </c:pt>
                <c:pt idx="2">
                  <c:v>29.28</c:v>
                </c:pt>
                <c:pt idx="3">
                  <c:v>27.62</c:v>
                </c:pt>
                <c:pt idx="4">
                  <c:v>25.96</c:v>
                </c:pt>
              </c:numCache>
            </c:numRef>
          </c:val>
          <c:extLst xmlns:c16r2="http://schemas.microsoft.com/office/drawing/2015/06/chart">
            <c:ext xmlns:c16="http://schemas.microsoft.com/office/drawing/2014/chart" uri="{C3380CC4-5D6E-409C-BE32-E72D297353CC}">
              <c16:uniqueId val="{00000000-9930-49C5-9C20-28644564AC17}"/>
            </c:ext>
          </c:extLst>
        </c:ser>
        <c:dLbls>
          <c:showLegendKey val="0"/>
          <c:showVal val="0"/>
          <c:showCatName val="0"/>
          <c:showSerName val="0"/>
          <c:showPercent val="0"/>
          <c:showBubbleSize val="0"/>
        </c:dLbls>
        <c:gapWidth val="150"/>
        <c:axId val="114877952"/>
        <c:axId val="1148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930-49C5-9C20-28644564AC17}"/>
            </c:ext>
          </c:extLst>
        </c:ser>
        <c:dLbls>
          <c:showLegendKey val="0"/>
          <c:showVal val="0"/>
          <c:showCatName val="0"/>
          <c:showSerName val="0"/>
          <c:showPercent val="0"/>
          <c:showBubbleSize val="0"/>
        </c:dLbls>
        <c:marker val="1"/>
        <c:smooth val="0"/>
        <c:axId val="114877952"/>
        <c:axId val="114879872"/>
      </c:lineChart>
      <c:dateAx>
        <c:axId val="114877952"/>
        <c:scaling>
          <c:orientation val="minMax"/>
        </c:scaling>
        <c:delete val="1"/>
        <c:axPos val="b"/>
        <c:numFmt formatCode="ge" sourceLinked="1"/>
        <c:majorTickMark val="none"/>
        <c:minorTickMark val="none"/>
        <c:tickLblPos val="none"/>
        <c:crossAx val="114879872"/>
        <c:crosses val="autoZero"/>
        <c:auto val="1"/>
        <c:lblOffset val="100"/>
        <c:baseTimeUnit val="years"/>
      </c:dateAx>
      <c:valAx>
        <c:axId val="11487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98.75</c:v>
                </c:pt>
                <c:pt idx="1">
                  <c:v>102.69</c:v>
                </c:pt>
                <c:pt idx="2">
                  <c:v>111.54</c:v>
                </c:pt>
                <c:pt idx="3">
                  <c:v>110.61</c:v>
                </c:pt>
                <c:pt idx="4">
                  <c:v>109.33</c:v>
                </c:pt>
              </c:numCache>
            </c:numRef>
          </c:val>
          <c:extLst xmlns:c16r2="http://schemas.microsoft.com/office/drawing/2015/06/chart">
            <c:ext xmlns:c16="http://schemas.microsoft.com/office/drawing/2014/chart" uri="{C3380CC4-5D6E-409C-BE32-E72D297353CC}">
              <c16:uniqueId val="{00000000-0CE9-46FC-B8F1-3B415AB0CBC0}"/>
            </c:ext>
          </c:extLst>
        </c:ser>
        <c:dLbls>
          <c:showLegendKey val="0"/>
          <c:showVal val="0"/>
          <c:showCatName val="0"/>
          <c:showSerName val="0"/>
          <c:showPercent val="0"/>
          <c:showBubbleSize val="0"/>
        </c:dLbls>
        <c:gapWidth val="150"/>
        <c:axId val="114652672"/>
        <c:axId val="1146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CE9-46FC-B8F1-3B415AB0CBC0}"/>
            </c:ext>
          </c:extLst>
        </c:ser>
        <c:dLbls>
          <c:showLegendKey val="0"/>
          <c:showVal val="0"/>
          <c:showCatName val="0"/>
          <c:showSerName val="0"/>
          <c:showPercent val="0"/>
          <c:showBubbleSize val="0"/>
        </c:dLbls>
        <c:marker val="1"/>
        <c:smooth val="0"/>
        <c:axId val="114652672"/>
        <c:axId val="114654592"/>
      </c:lineChart>
      <c:dateAx>
        <c:axId val="114652672"/>
        <c:scaling>
          <c:orientation val="minMax"/>
        </c:scaling>
        <c:delete val="1"/>
        <c:axPos val="b"/>
        <c:numFmt formatCode="ge" sourceLinked="1"/>
        <c:majorTickMark val="none"/>
        <c:minorTickMark val="none"/>
        <c:tickLblPos val="none"/>
        <c:crossAx val="114654592"/>
        <c:crosses val="autoZero"/>
        <c:auto val="1"/>
        <c:lblOffset val="100"/>
        <c:baseTimeUnit val="years"/>
      </c:dateAx>
      <c:valAx>
        <c:axId val="1146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198.06</c:v>
                </c:pt>
                <c:pt idx="1">
                  <c:v>189.27</c:v>
                </c:pt>
                <c:pt idx="2">
                  <c:v>176.02</c:v>
                </c:pt>
                <c:pt idx="3">
                  <c:v>176.01</c:v>
                </c:pt>
                <c:pt idx="4">
                  <c:v>177.42</c:v>
                </c:pt>
              </c:numCache>
            </c:numRef>
          </c:val>
          <c:extLst xmlns:c16r2="http://schemas.microsoft.com/office/drawing/2015/06/chart">
            <c:ext xmlns:c16="http://schemas.microsoft.com/office/drawing/2014/chart" uri="{C3380CC4-5D6E-409C-BE32-E72D297353CC}">
              <c16:uniqueId val="{00000000-E4AB-4440-886B-B4291013F2A6}"/>
            </c:ext>
          </c:extLst>
        </c:ser>
        <c:dLbls>
          <c:showLegendKey val="0"/>
          <c:showVal val="0"/>
          <c:showCatName val="0"/>
          <c:showSerName val="0"/>
          <c:showPercent val="0"/>
          <c:showBubbleSize val="0"/>
        </c:dLbls>
        <c:gapWidth val="150"/>
        <c:axId val="114677248"/>
        <c:axId val="1146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4AB-4440-886B-B4291013F2A6}"/>
            </c:ext>
          </c:extLst>
        </c:ser>
        <c:dLbls>
          <c:showLegendKey val="0"/>
          <c:showVal val="0"/>
          <c:showCatName val="0"/>
          <c:showSerName val="0"/>
          <c:showPercent val="0"/>
          <c:showBubbleSize val="0"/>
        </c:dLbls>
        <c:marker val="1"/>
        <c:smooth val="0"/>
        <c:axId val="114677248"/>
        <c:axId val="114679168"/>
      </c:lineChart>
      <c:dateAx>
        <c:axId val="114677248"/>
        <c:scaling>
          <c:orientation val="minMax"/>
        </c:scaling>
        <c:delete val="1"/>
        <c:axPos val="b"/>
        <c:numFmt formatCode="ge" sourceLinked="1"/>
        <c:majorTickMark val="none"/>
        <c:minorTickMark val="none"/>
        <c:tickLblPos val="none"/>
        <c:crossAx val="114679168"/>
        <c:crosses val="autoZero"/>
        <c:auto val="1"/>
        <c:lblOffset val="100"/>
        <c:baseTimeUnit val="years"/>
      </c:dateAx>
      <c:valAx>
        <c:axId val="1146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沖縄県　北中城村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17110</v>
      </c>
      <c r="AM8" s="70"/>
      <c r="AN8" s="70"/>
      <c r="AO8" s="70"/>
      <c r="AP8" s="70"/>
      <c r="AQ8" s="70"/>
      <c r="AR8" s="70"/>
      <c r="AS8" s="70"/>
      <c r="AT8" s="66">
        <f>データ!$S$6</f>
        <v>11.54</v>
      </c>
      <c r="AU8" s="67"/>
      <c r="AV8" s="67"/>
      <c r="AW8" s="67"/>
      <c r="AX8" s="67"/>
      <c r="AY8" s="67"/>
      <c r="AZ8" s="67"/>
      <c r="BA8" s="67"/>
      <c r="BB8" s="69">
        <f>データ!$T$6</f>
        <v>1482.67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94.49</v>
      </c>
      <c r="J10" s="67"/>
      <c r="K10" s="67"/>
      <c r="L10" s="67"/>
      <c r="M10" s="67"/>
      <c r="N10" s="67"/>
      <c r="O10" s="68"/>
      <c r="P10" s="69">
        <f>データ!$P$6</f>
        <v>100</v>
      </c>
      <c r="Q10" s="69"/>
      <c r="R10" s="69"/>
      <c r="S10" s="69"/>
      <c r="T10" s="69"/>
      <c r="U10" s="69"/>
      <c r="V10" s="69"/>
      <c r="W10" s="70">
        <f>データ!$Q$6</f>
        <v>3142</v>
      </c>
      <c r="X10" s="70"/>
      <c r="Y10" s="70"/>
      <c r="Z10" s="70"/>
      <c r="AA10" s="70"/>
      <c r="AB10" s="70"/>
      <c r="AC10" s="70"/>
      <c r="AD10" s="2"/>
      <c r="AE10" s="2"/>
      <c r="AF10" s="2"/>
      <c r="AG10" s="2"/>
      <c r="AH10" s="4"/>
      <c r="AI10" s="4"/>
      <c r="AJ10" s="4"/>
      <c r="AK10" s="4"/>
      <c r="AL10" s="70">
        <f>データ!$U$6</f>
        <v>17162</v>
      </c>
      <c r="AM10" s="70"/>
      <c r="AN10" s="70"/>
      <c r="AO10" s="70"/>
      <c r="AP10" s="70"/>
      <c r="AQ10" s="70"/>
      <c r="AR10" s="70"/>
      <c r="AS10" s="70"/>
      <c r="AT10" s="66">
        <f>データ!$V$6</f>
        <v>11.54</v>
      </c>
      <c r="AU10" s="67"/>
      <c r="AV10" s="67"/>
      <c r="AW10" s="67"/>
      <c r="AX10" s="67"/>
      <c r="AY10" s="67"/>
      <c r="AZ10" s="67"/>
      <c r="BA10" s="67"/>
      <c r="BB10" s="69">
        <f>データ!$W$6</f>
        <v>1487.18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9" t="s">
        <v>25</v>
      </c>
      <c r="BM14" s="50"/>
      <c r="BN14" s="50"/>
      <c r="BO14" s="50"/>
      <c r="BP14" s="50"/>
      <c r="BQ14" s="50"/>
      <c r="BR14" s="50"/>
      <c r="BS14" s="50"/>
      <c r="BT14" s="50"/>
      <c r="BU14" s="50"/>
      <c r="BV14" s="50"/>
      <c r="BW14" s="50"/>
      <c r="BX14" s="50"/>
      <c r="BY14" s="50"/>
      <c r="BZ14" s="51"/>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2"/>
      <c r="BM15" s="53"/>
      <c r="BN15" s="53"/>
      <c r="BO15" s="53"/>
      <c r="BP15" s="53"/>
      <c r="BQ15" s="53"/>
      <c r="BR15" s="53"/>
      <c r="BS15" s="53"/>
      <c r="BT15" s="53"/>
      <c r="BU15" s="53"/>
      <c r="BV15" s="53"/>
      <c r="BW15" s="53"/>
      <c r="BX15" s="53"/>
      <c r="BY15" s="53"/>
      <c r="BZ15" s="54"/>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6" t="s">
        <v>118</v>
      </c>
      <c r="BM16" s="47"/>
      <c r="BN16" s="47"/>
      <c r="BO16" s="47"/>
      <c r="BP16" s="47"/>
      <c r="BQ16" s="47"/>
      <c r="BR16" s="47"/>
      <c r="BS16" s="47"/>
      <c r="BT16" s="47"/>
      <c r="BU16" s="47"/>
      <c r="BV16" s="47"/>
      <c r="BW16" s="47"/>
      <c r="BX16" s="47"/>
      <c r="BY16" s="47"/>
      <c r="BZ16" s="48"/>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6"/>
      <c r="BM17" s="47"/>
      <c r="BN17" s="47"/>
      <c r="BO17" s="47"/>
      <c r="BP17" s="47"/>
      <c r="BQ17" s="47"/>
      <c r="BR17" s="47"/>
      <c r="BS17" s="47"/>
      <c r="BT17" s="47"/>
      <c r="BU17" s="47"/>
      <c r="BV17" s="47"/>
      <c r="BW17" s="47"/>
      <c r="BX17" s="47"/>
      <c r="BY17" s="47"/>
      <c r="BZ17" s="48"/>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6"/>
      <c r="BM18" s="47"/>
      <c r="BN18" s="47"/>
      <c r="BO18" s="47"/>
      <c r="BP18" s="47"/>
      <c r="BQ18" s="47"/>
      <c r="BR18" s="47"/>
      <c r="BS18" s="47"/>
      <c r="BT18" s="47"/>
      <c r="BU18" s="47"/>
      <c r="BV18" s="47"/>
      <c r="BW18" s="47"/>
      <c r="BX18" s="47"/>
      <c r="BY18" s="47"/>
      <c r="BZ18" s="48"/>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6"/>
      <c r="BM19" s="47"/>
      <c r="BN19" s="47"/>
      <c r="BO19" s="47"/>
      <c r="BP19" s="47"/>
      <c r="BQ19" s="47"/>
      <c r="BR19" s="47"/>
      <c r="BS19" s="47"/>
      <c r="BT19" s="47"/>
      <c r="BU19" s="47"/>
      <c r="BV19" s="47"/>
      <c r="BW19" s="47"/>
      <c r="BX19" s="47"/>
      <c r="BY19" s="47"/>
      <c r="BZ19" s="48"/>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6"/>
      <c r="BM20" s="47"/>
      <c r="BN20" s="47"/>
      <c r="BO20" s="47"/>
      <c r="BP20" s="47"/>
      <c r="BQ20" s="47"/>
      <c r="BR20" s="47"/>
      <c r="BS20" s="47"/>
      <c r="BT20" s="47"/>
      <c r="BU20" s="47"/>
      <c r="BV20" s="47"/>
      <c r="BW20" s="47"/>
      <c r="BX20" s="47"/>
      <c r="BY20" s="47"/>
      <c r="BZ20" s="48"/>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6"/>
      <c r="BM21" s="47"/>
      <c r="BN21" s="47"/>
      <c r="BO21" s="47"/>
      <c r="BP21" s="47"/>
      <c r="BQ21" s="47"/>
      <c r="BR21" s="47"/>
      <c r="BS21" s="47"/>
      <c r="BT21" s="47"/>
      <c r="BU21" s="47"/>
      <c r="BV21" s="47"/>
      <c r="BW21" s="47"/>
      <c r="BX21" s="47"/>
      <c r="BY21" s="47"/>
      <c r="BZ21" s="48"/>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6"/>
      <c r="BM22" s="47"/>
      <c r="BN22" s="47"/>
      <c r="BO22" s="47"/>
      <c r="BP22" s="47"/>
      <c r="BQ22" s="47"/>
      <c r="BR22" s="47"/>
      <c r="BS22" s="47"/>
      <c r="BT22" s="47"/>
      <c r="BU22" s="47"/>
      <c r="BV22" s="47"/>
      <c r="BW22" s="47"/>
      <c r="BX22" s="47"/>
      <c r="BY22" s="47"/>
      <c r="BZ22" s="48"/>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6"/>
      <c r="BM23" s="47"/>
      <c r="BN23" s="47"/>
      <c r="BO23" s="47"/>
      <c r="BP23" s="47"/>
      <c r="BQ23" s="47"/>
      <c r="BR23" s="47"/>
      <c r="BS23" s="47"/>
      <c r="BT23" s="47"/>
      <c r="BU23" s="47"/>
      <c r="BV23" s="47"/>
      <c r="BW23" s="47"/>
      <c r="BX23" s="47"/>
      <c r="BY23" s="47"/>
      <c r="BZ23" s="48"/>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6"/>
      <c r="BM24" s="47"/>
      <c r="BN24" s="47"/>
      <c r="BO24" s="47"/>
      <c r="BP24" s="47"/>
      <c r="BQ24" s="47"/>
      <c r="BR24" s="47"/>
      <c r="BS24" s="47"/>
      <c r="BT24" s="47"/>
      <c r="BU24" s="47"/>
      <c r="BV24" s="47"/>
      <c r="BW24" s="47"/>
      <c r="BX24" s="47"/>
      <c r="BY24" s="47"/>
      <c r="BZ24" s="48"/>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6"/>
      <c r="BM25" s="47"/>
      <c r="BN25" s="47"/>
      <c r="BO25" s="47"/>
      <c r="BP25" s="47"/>
      <c r="BQ25" s="47"/>
      <c r="BR25" s="47"/>
      <c r="BS25" s="47"/>
      <c r="BT25" s="47"/>
      <c r="BU25" s="47"/>
      <c r="BV25" s="47"/>
      <c r="BW25" s="47"/>
      <c r="BX25" s="47"/>
      <c r="BY25" s="47"/>
      <c r="BZ25" s="48"/>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6"/>
      <c r="BM26" s="47"/>
      <c r="BN26" s="47"/>
      <c r="BO26" s="47"/>
      <c r="BP26" s="47"/>
      <c r="BQ26" s="47"/>
      <c r="BR26" s="47"/>
      <c r="BS26" s="47"/>
      <c r="BT26" s="47"/>
      <c r="BU26" s="47"/>
      <c r="BV26" s="47"/>
      <c r="BW26" s="47"/>
      <c r="BX26" s="47"/>
      <c r="BY26" s="47"/>
      <c r="BZ26" s="48"/>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6"/>
      <c r="BM27" s="47"/>
      <c r="BN27" s="47"/>
      <c r="BO27" s="47"/>
      <c r="BP27" s="47"/>
      <c r="BQ27" s="47"/>
      <c r="BR27" s="47"/>
      <c r="BS27" s="47"/>
      <c r="BT27" s="47"/>
      <c r="BU27" s="47"/>
      <c r="BV27" s="47"/>
      <c r="BW27" s="47"/>
      <c r="BX27" s="47"/>
      <c r="BY27" s="47"/>
      <c r="BZ27" s="48"/>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6"/>
      <c r="BM28" s="47"/>
      <c r="BN28" s="47"/>
      <c r="BO28" s="47"/>
      <c r="BP28" s="47"/>
      <c r="BQ28" s="47"/>
      <c r="BR28" s="47"/>
      <c r="BS28" s="47"/>
      <c r="BT28" s="47"/>
      <c r="BU28" s="47"/>
      <c r="BV28" s="47"/>
      <c r="BW28" s="47"/>
      <c r="BX28" s="47"/>
      <c r="BY28" s="47"/>
      <c r="BZ28" s="48"/>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6"/>
      <c r="BM29" s="47"/>
      <c r="BN29" s="47"/>
      <c r="BO29" s="47"/>
      <c r="BP29" s="47"/>
      <c r="BQ29" s="47"/>
      <c r="BR29" s="47"/>
      <c r="BS29" s="47"/>
      <c r="BT29" s="47"/>
      <c r="BU29" s="47"/>
      <c r="BV29" s="47"/>
      <c r="BW29" s="47"/>
      <c r="BX29" s="47"/>
      <c r="BY29" s="47"/>
      <c r="BZ29" s="48"/>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6"/>
      <c r="BM30" s="47"/>
      <c r="BN30" s="47"/>
      <c r="BO30" s="47"/>
      <c r="BP30" s="47"/>
      <c r="BQ30" s="47"/>
      <c r="BR30" s="47"/>
      <c r="BS30" s="47"/>
      <c r="BT30" s="47"/>
      <c r="BU30" s="47"/>
      <c r="BV30" s="47"/>
      <c r="BW30" s="47"/>
      <c r="BX30" s="47"/>
      <c r="BY30" s="47"/>
      <c r="BZ30" s="48"/>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6"/>
      <c r="BM31" s="47"/>
      <c r="BN31" s="47"/>
      <c r="BO31" s="47"/>
      <c r="BP31" s="47"/>
      <c r="BQ31" s="47"/>
      <c r="BR31" s="47"/>
      <c r="BS31" s="47"/>
      <c r="BT31" s="47"/>
      <c r="BU31" s="47"/>
      <c r="BV31" s="47"/>
      <c r="BW31" s="47"/>
      <c r="BX31" s="47"/>
      <c r="BY31" s="47"/>
      <c r="BZ31" s="48"/>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6"/>
      <c r="BM32" s="47"/>
      <c r="BN32" s="47"/>
      <c r="BO32" s="47"/>
      <c r="BP32" s="47"/>
      <c r="BQ32" s="47"/>
      <c r="BR32" s="47"/>
      <c r="BS32" s="47"/>
      <c r="BT32" s="47"/>
      <c r="BU32" s="47"/>
      <c r="BV32" s="47"/>
      <c r="BW32" s="47"/>
      <c r="BX32" s="47"/>
      <c r="BY32" s="47"/>
      <c r="BZ32" s="48"/>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6"/>
      <c r="BM33" s="47"/>
      <c r="BN33" s="47"/>
      <c r="BO33" s="47"/>
      <c r="BP33" s="47"/>
      <c r="BQ33" s="47"/>
      <c r="BR33" s="47"/>
      <c r="BS33" s="47"/>
      <c r="BT33" s="47"/>
      <c r="BU33" s="47"/>
      <c r="BV33" s="47"/>
      <c r="BW33" s="47"/>
      <c r="BX33" s="47"/>
      <c r="BY33" s="47"/>
      <c r="BZ33" s="48"/>
    </row>
    <row r="34" spans="1:78" ht="13.5" customHeight="1">
      <c r="A34" s="2"/>
      <c r="B34" s="17"/>
      <c r="C34" s="58" t="s">
        <v>26</v>
      </c>
      <c r="D34" s="58"/>
      <c r="E34" s="58"/>
      <c r="F34" s="58"/>
      <c r="G34" s="58"/>
      <c r="H34" s="58"/>
      <c r="I34" s="58"/>
      <c r="J34" s="58"/>
      <c r="K34" s="58"/>
      <c r="L34" s="58"/>
      <c r="M34" s="58"/>
      <c r="N34" s="58"/>
      <c r="O34" s="58"/>
      <c r="P34" s="58"/>
      <c r="Q34" s="19"/>
      <c r="R34" s="58" t="s">
        <v>27</v>
      </c>
      <c r="S34" s="58"/>
      <c r="T34" s="58"/>
      <c r="U34" s="58"/>
      <c r="V34" s="58"/>
      <c r="W34" s="58"/>
      <c r="X34" s="58"/>
      <c r="Y34" s="58"/>
      <c r="Z34" s="58"/>
      <c r="AA34" s="58"/>
      <c r="AB34" s="58"/>
      <c r="AC34" s="58"/>
      <c r="AD34" s="58"/>
      <c r="AE34" s="58"/>
      <c r="AF34" s="19"/>
      <c r="AG34" s="58" t="s">
        <v>28</v>
      </c>
      <c r="AH34" s="58"/>
      <c r="AI34" s="58"/>
      <c r="AJ34" s="58"/>
      <c r="AK34" s="58"/>
      <c r="AL34" s="58"/>
      <c r="AM34" s="58"/>
      <c r="AN34" s="58"/>
      <c r="AO34" s="58"/>
      <c r="AP34" s="58"/>
      <c r="AQ34" s="58"/>
      <c r="AR34" s="58"/>
      <c r="AS34" s="58"/>
      <c r="AT34" s="58"/>
      <c r="AU34" s="19"/>
      <c r="AV34" s="58" t="s">
        <v>29</v>
      </c>
      <c r="AW34" s="58"/>
      <c r="AX34" s="58"/>
      <c r="AY34" s="58"/>
      <c r="AZ34" s="58"/>
      <c r="BA34" s="58"/>
      <c r="BB34" s="58"/>
      <c r="BC34" s="58"/>
      <c r="BD34" s="58"/>
      <c r="BE34" s="58"/>
      <c r="BF34" s="58"/>
      <c r="BG34" s="58"/>
      <c r="BH34" s="58"/>
      <c r="BI34" s="58"/>
      <c r="BJ34" s="18"/>
      <c r="BK34" s="2"/>
      <c r="BL34" s="46"/>
      <c r="BM34" s="47"/>
      <c r="BN34" s="47"/>
      <c r="BO34" s="47"/>
      <c r="BP34" s="47"/>
      <c r="BQ34" s="47"/>
      <c r="BR34" s="47"/>
      <c r="BS34" s="47"/>
      <c r="BT34" s="47"/>
      <c r="BU34" s="47"/>
      <c r="BV34" s="47"/>
      <c r="BW34" s="47"/>
      <c r="BX34" s="47"/>
      <c r="BY34" s="47"/>
      <c r="BZ34" s="48"/>
    </row>
    <row r="35" spans="1:78" ht="13.5" customHeight="1">
      <c r="A35" s="2"/>
      <c r="B35" s="17"/>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46"/>
      <c r="BM35" s="47"/>
      <c r="BN35" s="47"/>
      <c r="BO35" s="47"/>
      <c r="BP35" s="47"/>
      <c r="BQ35" s="47"/>
      <c r="BR35" s="47"/>
      <c r="BS35" s="47"/>
      <c r="BT35" s="47"/>
      <c r="BU35" s="47"/>
      <c r="BV35" s="47"/>
      <c r="BW35" s="47"/>
      <c r="BX35" s="47"/>
      <c r="BY35" s="47"/>
      <c r="BZ35" s="48"/>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6"/>
      <c r="BM36" s="47"/>
      <c r="BN36" s="47"/>
      <c r="BO36" s="47"/>
      <c r="BP36" s="47"/>
      <c r="BQ36" s="47"/>
      <c r="BR36" s="47"/>
      <c r="BS36" s="47"/>
      <c r="BT36" s="47"/>
      <c r="BU36" s="47"/>
      <c r="BV36" s="47"/>
      <c r="BW36" s="47"/>
      <c r="BX36" s="47"/>
      <c r="BY36" s="47"/>
      <c r="BZ36" s="48"/>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6"/>
      <c r="BM37" s="47"/>
      <c r="BN37" s="47"/>
      <c r="BO37" s="47"/>
      <c r="BP37" s="47"/>
      <c r="BQ37" s="47"/>
      <c r="BR37" s="47"/>
      <c r="BS37" s="47"/>
      <c r="BT37" s="47"/>
      <c r="BU37" s="47"/>
      <c r="BV37" s="47"/>
      <c r="BW37" s="47"/>
      <c r="BX37" s="47"/>
      <c r="BY37" s="47"/>
      <c r="BZ37" s="48"/>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6"/>
      <c r="BM38" s="47"/>
      <c r="BN38" s="47"/>
      <c r="BO38" s="47"/>
      <c r="BP38" s="47"/>
      <c r="BQ38" s="47"/>
      <c r="BR38" s="47"/>
      <c r="BS38" s="47"/>
      <c r="BT38" s="47"/>
      <c r="BU38" s="47"/>
      <c r="BV38" s="47"/>
      <c r="BW38" s="47"/>
      <c r="BX38" s="47"/>
      <c r="BY38" s="47"/>
      <c r="BZ38" s="48"/>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6"/>
      <c r="BM39" s="47"/>
      <c r="BN39" s="47"/>
      <c r="BO39" s="47"/>
      <c r="BP39" s="47"/>
      <c r="BQ39" s="47"/>
      <c r="BR39" s="47"/>
      <c r="BS39" s="47"/>
      <c r="BT39" s="47"/>
      <c r="BU39" s="47"/>
      <c r="BV39" s="47"/>
      <c r="BW39" s="47"/>
      <c r="BX39" s="47"/>
      <c r="BY39" s="47"/>
      <c r="BZ39" s="48"/>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6"/>
      <c r="BM40" s="47"/>
      <c r="BN40" s="47"/>
      <c r="BO40" s="47"/>
      <c r="BP40" s="47"/>
      <c r="BQ40" s="47"/>
      <c r="BR40" s="47"/>
      <c r="BS40" s="47"/>
      <c r="BT40" s="47"/>
      <c r="BU40" s="47"/>
      <c r="BV40" s="47"/>
      <c r="BW40" s="47"/>
      <c r="BX40" s="47"/>
      <c r="BY40" s="47"/>
      <c r="BZ40" s="48"/>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6"/>
      <c r="BM41" s="47"/>
      <c r="BN41" s="47"/>
      <c r="BO41" s="47"/>
      <c r="BP41" s="47"/>
      <c r="BQ41" s="47"/>
      <c r="BR41" s="47"/>
      <c r="BS41" s="47"/>
      <c r="BT41" s="47"/>
      <c r="BU41" s="47"/>
      <c r="BV41" s="47"/>
      <c r="BW41" s="47"/>
      <c r="BX41" s="47"/>
      <c r="BY41" s="47"/>
      <c r="BZ41" s="48"/>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6"/>
      <c r="BM42" s="47"/>
      <c r="BN42" s="47"/>
      <c r="BO42" s="47"/>
      <c r="BP42" s="47"/>
      <c r="BQ42" s="47"/>
      <c r="BR42" s="47"/>
      <c r="BS42" s="47"/>
      <c r="BT42" s="47"/>
      <c r="BU42" s="47"/>
      <c r="BV42" s="47"/>
      <c r="BW42" s="47"/>
      <c r="BX42" s="47"/>
      <c r="BY42" s="47"/>
      <c r="BZ42" s="48"/>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6"/>
      <c r="BM43" s="47"/>
      <c r="BN43" s="47"/>
      <c r="BO43" s="47"/>
      <c r="BP43" s="47"/>
      <c r="BQ43" s="47"/>
      <c r="BR43" s="47"/>
      <c r="BS43" s="47"/>
      <c r="BT43" s="47"/>
      <c r="BU43" s="47"/>
      <c r="BV43" s="47"/>
      <c r="BW43" s="47"/>
      <c r="BX43" s="47"/>
      <c r="BY43" s="47"/>
      <c r="BZ43" s="48"/>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6"/>
      <c r="BM44" s="47"/>
      <c r="BN44" s="47"/>
      <c r="BO44" s="47"/>
      <c r="BP44" s="47"/>
      <c r="BQ44" s="47"/>
      <c r="BR44" s="47"/>
      <c r="BS44" s="47"/>
      <c r="BT44" s="47"/>
      <c r="BU44" s="47"/>
      <c r="BV44" s="47"/>
      <c r="BW44" s="47"/>
      <c r="BX44" s="47"/>
      <c r="BY44" s="47"/>
      <c r="BZ44" s="48"/>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9" t="s">
        <v>30</v>
      </c>
      <c r="BM45" s="50"/>
      <c r="BN45" s="50"/>
      <c r="BO45" s="50"/>
      <c r="BP45" s="50"/>
      <c r="BQ45" s="50"/>
      <c r="BR45" s="50"/>
      <c r="BS45" s="50"/>
      <c r="BT45" s="50"/>
      <c r="BU45" s="50"/>
      <c r="BV45" s="50"/>
      <c r="BW45" s="50"/>
      <c r="BX45" s="50"/>
      <c r="BY45" s="50"/>
      <c r="BZ45" s="51"/>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2"/>
      <c r="BM46" s="53"/>
      <c r="BN46" s="53"/>
      <c r="BO46" s="53"/>
      <c r="BP46" s="53"/>
      <c r="BQ46" s="53"/>
      <c r="BR46" s="53"/>
      <c r="BS46" s="53"/>
      <c r="BT46" s="53"/>
      <c r="BU46" s="53"/>
      <c r="BV46" s="53"/>
      <c r="BW46" s="53"/>
      <c r="BX46" s="53"/>
      <c r="BY46" s="53"/>
      <c r="BZ46" s="54"/>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6" t="s">
        <v>117</v>
      </c>
      <c r="BM47" s="47"/>
      <c r="BN47" s="47"/>
      <c r="BO47" s="47"/>
      <c r="BP47" s="47"/>
      <c r="BQ47" s="47"/>
      <c r="BR47" s="47"/>
      <c r="BS47" s="47"/>
      <c r="BT47" s="47"/>
      <c r="BU47" s="47"/>
      <c r="BV47" s="47"/>
      <c r="BW47" s="47"/>
      <c r="BX47" s="47"/>
      <c r="BY47" s="47"/>
      <c r="BZ47" s="4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6"/>
      <c r="BM48" s="47"/>
      <c r="BN48" s="47"/>
      <c r="BO48" s="47"/>
      <c r="BP48" s="47"/>
      <c r="BQ48" s="47"/>
      <c r="BR48" s="47"/>
      <c r="BS48" s="47"/>
      <c r="BT48" s="47"/>
      <c r="BU48" s="47"/>
      <c r="BV48" s="47"/>
      <c r="BW48" s="47"/>
      <c r="BX48" s="47"/>
      <c r="BY48" s="47"/>
      <c r="BZ48" s="4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6"/>
      <c r="BM49" s="47"/>
      <c r="BN49" s="47"/>
      <c r="BO49" s="47"/>
      <c r="BP49" s="47"/>
      <c r="BQ49" s="47"/>
      <c r="BR49" s="47"/>
      <c r="BS49" s="47"/>
      <c r="BT49" s="47"/>
      <c r="BU49" s="47"/>
      <c r="BV49" s="47"/>
      <c r="BW49" s="47"/>
      <c r="BX49" s="47"/>
      <c r="BY49" s="47"/>
      <c r="BZ49" s="4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6"/>
      <c r="BM50" s="47"/>
      <c r="BN50" s="47"/>
      <c r="BO50" s="47"/>
      <c r="BP50" s="47"/>
      <c r="BQ50" s="47"/>
      <c r="BR50" s="47"/>
      <c r="BS50" s="47"/>
      <c r="BT50" s="47"/>
      <c r="BU50" s="47"/>
      <c r="BV50" s="47"/>
      <c r="BW50" s="47"/>
      <c r="BX50" s="47"/>
      <c r="BY50" s="47"/>
      <c r="BZ50" s="4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6"/>
      <c r="BM51" s="47"/>
      <c r="BN51" s="47"/>
      <c r="BO51" s="47"/>
      <c r="BP51" s="47"/>
      <c r="BQ51" s="47"/>
      <c r="BR51" s="47"/>
      <c r="BS51" s="47"/>
      <c r="BT51" s="47"/>
      <c r="BU51" s="47"/>
      <c r="BV51" s="47"/>
      <c r="BW51" s="47"/>
      <c r="BX51" s="47"/>
      <c r="BY51" s="47"/>
      <c r="BZ51" s="4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6"/>
      <c r="BM52" s="47"/>
      <c r="BN52" s="47"/>
      <c r="BO52" s="47"/>
      <c r="BP52" s="47"/>
      <c r="BQ52" s="47"/>
      <c r="BR52" s="47"/>
      <c r="BS52" s="47"/>
      <c r="BT52" s="47"/>
      <c r="BU52" s="47"/>
      <c r="BV52" s="47"/>
      <c r="BW52" s="47"/>
      <c r="BX52" s="47"/>
      <c r="BY52" s="47"/>
      <c r="BZ52" s="4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6"/>
      <c r="BM53" s="47"/>
      <c r="BN53" s="47"/>
      <c r="BO53" s="47"/>
      <c r="BP53" s="47"/>
      <c r="BQ53" s="47"/>
      <c r="BR53" s="47"/>
      <c r="BS53" s="47"/>
      <c r="BT53" s="47"/>
      <c r="BU53" s="47"/>
      <c r="BV53" s="47"/>
      <c r="BW53" s="47"/>
      <c r="BX53" s="47"/>
      <c r="BY53" s="47"/>
      <c r="BZ53" s="4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6"/>
      <c r="BM54" s="47"/>
      <c r="BN54" s="47"/>
      <c r="BO54" s="47"/>
      <c r="BP54" s="47"/>
      <c r="BQ54" s="47"/>
      <c r="BR54" s="47"/>
      <c r="BS54" s="47"/>
      <c r="BT54" s="47"/>
      <c r="BU54" s="47"/>
      <c r="BV54" s="47"/>
      <c r="BW54" s="47"/>
      <c r="BX54" s="47"/>
      <c r="BY54" s="47"/>
      <c r="BZ54" s="4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6"/>
      <c r="BM55" s="47"/>
      <c r="BN55" s="47"/>
      <c r="BO55" s="47"/>
      <c r="BP55" s="47"/>
      <c r="BQ55" s="47"/>
      <c r="BR55" s="47"/>
      <c r="BS55" s="47"/>
      <c r="BT55" s="47"/>
      <c r="BU55" s="47"/>
      <c r="BV55" s="47"/>
      <c r="BW55" s="47"/>
      <c r="BX55" s="47"/>
      <c r="BY55" s="47"/>
      <c r="BZ55" s="48"/>
    </row>
    <row r="56" spans="1:78" ht="13.5" customHeight="1">
      <c r="A56" s="2"/>
      <c r="B56" s="17"/>
      <c r="C56" s="58" t="s">
        <v>31</v>
      </c>
      <c r="D56" s="58"/>
      <c r="E56" s="58"/>
      <c r="F56" s="58"/>
      <c r="G56" s="58"/>
      <c r="H56" s="58"/>
      <c r="I56" s="58"/>
      <c r="J56" s="58"/>
      <c r="K56" s="58"/>
      <c r="L56" s="58"/>
      <c r="M56" s="58"/>
      <c r="N56" s="58"/>
      <c r="O56" s="58"/>
      <c r="P56" s="58"/>
      <c r="Q56" s="19"/>
      <c r="R56" s="58" t="s">
        <v>32</v>
      </c>
      <c r="S56" s="58"/>
      <c r="T56" s="58"/>
      <c r="U56" s="58"/>
      <c r="V56" s="58"/>
      <c r="W56" s="58"/>
      <c r="X56" s="58"/>
      <c r="Y56" s="58"/>
      <c r="Z56" s="58"/>
      <c r="AA56" s="58"/>
      <c r="AB56" s="58"/>
      <c r="AC56" s="58"/>
      <c r="AD56" s="58"/>
      <c r="AE56" s="58"/>
      <c r="AF56" s="19"/>
      <c r="AG56" s="58" t="s">
        <v>33</v>
      </c>
      <c r="AH56" s="58"/>
      <c r="AI56" s="58"/>
      <c r="AJ56" s="58"/>
      <c r="AK56" s="58"/>
      <c r="AL56" s="58"/>
      <c r="AM56" s="58"/>
      <c r="AN56" s="58"/>
      <c r="AO56" s="58"/>
      <c r="AP56" s="58"/>
      <c r="AQ56" s="58"/>
      <c r="AR56" s="58"/>
      <c r="AS56" s="58"/>
      <c r="AT56" s="58"/>
      <c r="AU56" s="19"/>
      <c r="AV56" s="58" t="s">
        <v>34</v>
      </c>
      <c r="AW56" s="58"/>
      <c r="AX56" s="58"/>
      <c r="AY56" s="58"/>
      <c r="AZ56" s="58"/>
      <c r="BA56" s="58"/>
      <c r="BB56" s="58"/>
      <c r="BC56" s="58"/>
      <c r="BD56" s="58"/>
      <c r="BE56" s="58"/>
      <c r="BF56" s="58"/>
      <c r="BG56" s="58"/>
      <c r="BH56" s="58"/>
      <c r="BI56" s="58"/>
      <c r="BJ56" s="18"/>
      <c r="BK56" s="2"/>
      <c r="BL56" s="46"/>
      <c r="BM56" s="47"/>
      <c r="BN56" s="47"/>
      <c r="BO56" s="47"/>
      <c r="BP56" s="47"/>
      <c r="BQ56" s="47"/>
      <c r="BR56" s="47"/>
      <c r="BS56" s="47"/>
      <c r="BT56" s="47"/>
      <c r="BU56" s="47"/>
      <c r="BV56" s="47"/>
      <c r="BW56" s="47"/>
      <c r="BX56" s="47"/>
      <c r="BY56" s="47"/>
      <c r="BZ56" s="48"/>
    </row>
    <row r="57" spans="1:78" ht="13.5" customHeight="1">
      <c r="A57" s="2"/>
      <c r="B57" s="17"/>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46"/>
      <c r="BM57" s="47"/>
      <c r="BN57" s="47"/>
      <c r="BO57" s="47"/>
      <c r="BP57" s="47"/>
      <c r="BQ57" s="47"/>
      <c r="BR57" s="47"/>
      <c r="BS57" s="47"/>
      <c r="BT57" s="47"/>
      <c r="BU57" s="47"/>
      <c r="BV57" s="47"/>
      <c r="BW57" s="47"/>
      <c r="BX57" s="47"/>
      <c r="BY57" s="47"/>
      <c r="BZ57" s="4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6"/>
      <c r="BM62" s="47"/>
      <c r="BN62" s="47"/>
      <c r="BO62" s="47"/>
      <c r="BP62" s="47"/>
      <c r="BQ62" s="47"/>
      <c r="BR62" s="47"/>
      <c r="BS62" s="47"/>
      <c r="BT62" s="47"/>
      <c r="BU62" s="47"/>
      <c r="BV62" s="47"/>
      <c r="BW62" s="47"/>
      <c r="BX62" s="47"/>
      <c r="BY62" s="47"/>
      <c r="BZ62" s="4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6"/>
      <c r="BM63" s="47"/>
      <c r="BN63" s="47"/>
      <c r="BO63" s="47"/>
      <c r="BP63" s="47"/>
      <c r="BQ63" s="47"/>
      <c r="BR63" s="47"/>
      <c r="BS63" s="47"/>
      <c r="BT63" s="47"/>
      <c r="BU63" s="47"/>
      <c r="BV63" s="47"/>
      <c r="BW63" s="47"/>
      <c r="BX63" s="47"/>
      <c r="BY63" s="47"/>
      <c r="BZ63" s="4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9" t="s">
        <v>36</v>
      </c>
      <c r="BM64" s="50"/>
      <c r="BN64" s="50"/>
      <c r="BO64" s="50"/>
      <c r="BP64" s="50"/>
      <c r="BQ64" s="50"/>
      <c r="BR64" s="50"/>
      <c r="BS64" s="50"/>
      <c r="BT64" s="50"/>
      <c r="BU64" s="50"/>
      <c r="BV64" s="50"/>
      <c r="BW64" s="50"/>
      <c r="BX64" s="50"/>
      <c r="BY64" s="50"/>
      <c r="BZ64" s="51"/>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2"/>
      <c r="BM65" s="53"/>
      <c r="BN65" s="53"/>
      <c r="BO65" s="53"/>
      <c r="BP65" s="53"/>
      <c r="BQ65" s="53"/>
      <c r="BR65" s="53"/>
      <c r="BS65" s="53"/>
      <c r="BT65" s="53"/>
      <c r="BU65" s="53"/>
      <c r="BV65" s="53"/>
      <c r="BW65" s="53"/>
      <c r="BX65" s="53"/>
      <c r="BY65" s="53"/>
      <c r="BZ65" s="54"/>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6" t="s">
        <v>116</v>
      </c>
      <c r="BM66" s="47"/>
      <c r="BN66" s="47"/>
      <c r="BO66" s="47"/>
      <c r="BP66" s="47"/>
      <c r="BQ66" s="47"/>
      <c r="BR66" s="47"/>
      <c r="BS66" s="47"/>
      <c r="BT66" s="47"/>
      <c r="BU66" s="47"/>
      <c r="BV66" s="47"/>
      <c r="BW66" s="47"/>
      <c r="BX66" s="47"/>
      <c r="BY66" s="47"/>
      <c r="BZ66" s="4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6"/>
      <c r="BM67" s="47"/>
      <c r="BN67" s="47"/>
      <c r="BO67" s="47"/>
      <c r="BP67" s="47"/>
      <c r="BQ67" s="47"/>
      <c r="BR67" s="47"/>
      <c r="BS67" s="47"/>
      <c r="BT67" s="47"/>
      <c r="BU67" s="47"/>
      <c r="BV67" s="47"/>
      <c r="BW67" s="47"/>
      <c r="BX67" s="47"/>
      <c r="BY67" s="47"/>
      <c r="BZ67" s="4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6"/>
      <c r="BM68" s="47"/>
      <c r="BN68" s="47"/>
      <c r="BO68" s="47"/>
      <c r="BP68" s="47"/>
      <c r="BQ68" s="47"/>
      <c r="BR68" s="47"/>
      <c r="BS68" s="47"/>
      <c r="BT68" s="47"/>
      <c r="BU68" s="47"/>
      <c r="BV68" s="47"/>
      <c r="BW68" s="47"/>
      <c r="BX68" s="47"/>
      <c r="BY68" s="47"/>
      <c r="BZ68" s="4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6"/>
      <c r="BM69" s="47"/>
      <c r="BN69" s="47"/>
      <c r="BO69" s="47"/>
      <c r="BP69" s="47"/>
      <c r="BQ69" s="47"/>
      <c r="BR69" s="47"/>
      <c r="BS69" s="47"/>
      <c r="BT69" s="47"/>
      <c r="BU69" s="47"/>
      <c r="BV69" s="47"/>
      <c r="BW69" s="47"/>
      <c r="BX69" s="47"/>
      <c r="BY69" s="47"/>
      <c r="BZ69" s="4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6"/>
      <c r="BM70" s="47"/>
      <c r="BN70" s="47"/>
      <c r="BO70" s="47"/>
      <c r="BP70" s="47"/>
      <c r="BQ70" s="47"/>
      <c r="BR70" s="47"/>
      <c r="BS70" s="47"/>
      <c r="BT70" s="47"/>
      <c r="BU70" s="47"/>
      <c r="BV70" s="47"/>
      <c r="BW70" s="47"/>
      <c r="BX70" s="47"/>
      <c r="BY70" s="47"/>
      <c r="BZ70" s="4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6"/>
      <c r="BM71" s="47"/>
      <c r="BN71" s="47"/>
      <c r="BO71" s="47"/>
      <c r="BP71" s="47"/>
      <c r="BQ71" s="47"/>
      <c r="BR71" s="47"/>
      <c r="BS71" s="47"/>
      <c r="BT71" s="47"/>
      <c r="BU71" s="47"/>
      <c r="BV71" s="47"/>
      <c r="BW71" s="47"/>
      <c r="BX71" s="47"/>
      <c r="BY71" s="47"/>
      <c r="BZ71" s="4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6"/>
      <c r="BM72" s="47"/>
      <c r="BN72" s="47"/>
      <c r="BO72" s="47"/>
      <c r="BP72" s="47"/>
      <c r="BQ72" s="47"/>
      <c r="BR72" s="47"/>
      <c r="BS72" s="47"/>
      <c r="BT72" s="47"/>
      <c r="BU72" s="47"/>
      <c r="BV72" s="47"/>
      <c r="BW72" s="47"/>
      <c r="BX72" s="47"/>
      <c r="BY72" s="47"/>
      <c r="BZ72" s="4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6"/>
      <c r="BM73" s="47"/>
      <c r="BN73" s="47"/>
      <c r="BO73" s="47"/>
      <c r="BP73" s="47"/>
      <c r="BQ73" s="47"/>
      <c r="BR73" s="47"/>
      <c r="BS73" s="47"/>
      <c r="BT73" s="47"/>
      <c r="BU73" s="47"/>
      <c r="BV73" s="47"/>
      <c r="BW73" s="47"/>
      <c r="BX73" s="47"/>
      <c r="BY73" s="47"/>
      <c r="BZ73" s="4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6"/>
      <c r="BM74" s="47"/>
      <c r="BN74" s="47"/>
      <c r="BO74" s="47"/>
      <c r="BP74" s="47"/>
      <c r="BQ74" s="47"/>
      <c r="BR74" s="47"/>
      <c r="BS74" s="47"/>
      <c r="BT74" s="47"/>
      <c r="BU74" s="47"/>
      <c r="BV74" s="47"/>
      <c r="BW74" s="47"/>
      <c r="BX74" s="47"/>
      <c r="BY74" s="47"/>
      <c r="BZ74" s="4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6"/>
      <c r="BM75" s="47"/>
      <c r="BN75" s="47"/>
      <c r="BO75" s="47"/>
      <c r="BP75" s="47"/>
      <c r="BQ75" s="47"/>
      <c r="BR75" s="47"/>
      <c r="BS75" s="47"/>
      <c r="BT75" s="47"/>
      <c r="BU75" s="47"/>
      <c r="BV75" s="47"/>
      <c r="BW75" s="47"/>
      <c r="BX75" s="47"/>
      <c r="BY75" s="47"/>
      <c r="BZ75" s="4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6"/>
      <c r="BM76" s="47"/>
      <c r="BN76" s="47"/>
      <c r="BO76" s="47"/>
      <c r="BP76" s="47"/>
      <c r="BQ76" s="47"/>
      <c r="BR76" s="47"/>
      <c r="BS76" s="47"/>
      <c r="BT76" s="47"/>
      <c r="BU76" s="47"/>
      <c r="BV76" s="47"/>
      <c r="BW76" s="47"/>
      <c r="BX76" s="47"/>
      <c r="BY76" s="47"/>
      <c r="BZ76" s="4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6"/>
      <c r="BM77" s="47"/>
      <c r="BN77" s="47"/>
      <c r="BO77" s="47"/>
      <c r="BP77" s="47"/>
      <c r="BQ77" s="47"/>
      <c r="BR77" s="47"/>
      <c r="BS77" s="47"/>
      <c r="BT77" s="47"/>
      <c r="BU77" s="47"/>
      <c r="BV77" s="47"/>
      <c r="BW77" s="47"/>
      <c r="BX77" s="47"/>
      <c r="BY77" s="47"/>
      <c r="BZ77" s="4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6"/>
      <c r="BM78" s="47"/>
      <c r="BN78" s="47"/>
      <c r="BO78" s="47"/>
      <c r="BP78" s="47"/>
      <c r="BQ78" s="47"/>
      <c r="BR78" s="47"/>
      <c r="BS78" s="47"/>
      <c r="BT78" s="47"/>
      <c r="BU78" s="47"/>
      <c r="BV78" s="47"/>
      <c r="BW78" s="47"/>
      <c r="BX78" s="47"/>
      <c r="BY78" s="47"/>
      <c r="BZ78" s="48"/>
    </row>
    <row r="79" spans="1:78" ht="13.5" customHeight="1">
      <c r="A79" s="2"/>
      <c r="B79" s="17"/>
      <c r="C79" s="58" t="s">
        <v>37</v>
      </c>
      <c r="D79" s="58"/>
      <c r="E79" s="58"/>
      <c r="F79" s="58"/>
      <c r="G79" s="58"/>
      <c r="H79" s="58"/>
      <c r="I79" s="58"/>
      <c r="J79" s="58"/>
      <c r="K79" s="58"/>
      <c r="L79" s="58"/>
      <c r="M79" s="58"/>
      <c r="N79" s="58"/>
      <c r="O79" s="58"/>
      <c r="P79" s="58"/>
      <c r="Q79" s="58"/>
      <c r="R79" s="58"/>
      <c r="S79" s="58"/>
      <c r="T79" s="58"/>
      <c r="U79" s="19"/>
      <c r="V79" s="19"/>
      <c r="W79" s="58" t="s">
        <v>38</v>
      </c>
      <c r="X79" s="58"/>
      <c r="Y79" s="58"/>
      <c r="Z79" s="58"/>
      <c r="AA79" s="58"/>
      <c r="AB79" s="58"/>
      <c r="AC79" s="58"/>
      <c r="AD79" s="58"/>
      <c r="AE79" s="58"/>
      <c r="AF79" s="58"/>
      <c r="AG79" s="58"/>
      <c r="AH79" s="58"/>
      <c r="AI79" s="58"/>
      <c r="AJ79" s="58"/>
      <c r="AK79" s="58"/>
      <c r="AL79" s="58"/>
      <c r="AM79" s="58"/>
      <c r="AN79" s="58"/>
      <c r="AO79" s="19"/>
      <c r="AP79" s="19"/>
      <c r="AQ79" s="58" t="s">
        <v>39</v>
      </c>
      <c r="AR79" s="58"/>
      <c r="AS79" s="58"/>
      <c r="AT79" s="58"/>
      <c r="AU79" s="58"/>
      <c r="AV79" s="58"/>
      <c r="AW79" s="58"/>
      <c r="AX79" s="58"/>
      <c r="AY79" s="58"/>
      <c r="AZ79" s="58"/>
      <c r="BA79" s="58"/>
      <c r="BB79" s="58"/>
      <c r="BC79" s="58"/>
      <c r="BD79" s="58"/>
      <c r="BE79" s="58"/>
      <c r="BF79" s="58"/>
      <c r="BG79" s="58"/>
      <c r="BH79" s="58"/>
      <c r="BI79" s="4"/>
      <c r="BJ79" s="18"/>
      <c r="BK79" s="2"/>
      <c r="BL79" s="46"/>
      <c r="BM79" s="47"/>
      <c r="BN79" s="47"/>
      <c r="BO79" s="47"/>
      <c r="BP79" s="47"/>
      <c r="BQ79" s="47"/>
      <c r="BR79" s="47"/>
      <c r="BS79" s="47"/>
      <c r="BT79" s="47"/>
      <c r="BU79" s="47"/>
      <c r="BV79" s="47"/>
      <c r="BW79" s="47"/>
      <c r="BX79" s="47"/>
      <c r="BY79" s="47"/>
      <c r="BZ79" s="48"/>
    </row>
    <row r="80" spans="1:78" ht="13.5" customHeight="1">
      <c r="A80" s="2"/>
      <c r="B80" s="17"/>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4"/>
      <c r="BJ80" s="18"/>
      <c r="BK80" s="2"/>
      <c r="BL80" s="46"/>
      <c r="BM80" s="47"/>
      <c r="BN80" s="47"/>
      <c r="BO80" s="47"/>
      <c r="BP80" s="47"/>
      <c r="BQ80" s="47"/>
      <c r="BR80" s="47"/>
      <c r="BS80" s="47"/>
      <c r="BT80" s="47"/>
      <c r="BU80" s="47"/>
      <c r="BV80" s="47"/>
      <c r="BW80" s="47"/>
      <c r="BX80" s="47"/>
      <c r="BY80" s="47"/>
      <c r="BZ80" s="4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5"/>
      <c r="BM82" s="56"/>
      <c r="BN82" s="56"/>
      <c r="BO82" s="56"/>
      <c r="BP82" s="56"/>
      <c r="BQ82" s="56"/>
      <c r="BR82" s="56"/>
      <c r="BS82" s="56"/>
      <c r="BT82" s="56"/>
      <c r="BU82" s="56"/>
      <c r="BV82" s="56"/>
      <c r="BW82" s="56"/>
      <c r="BX82" s="56"/>
      <c r="BY82" s="56"/>
      <c r="BZ82" s="57"/>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Pc4Fqhkz8mxDtK5jgMdHU/t4BKCoexOUxJVr5eDc09sdarB9qFdTqM+RaNQPfNGlPZz9dpIW8kRq/6MvKFHXQ==" saltValue="BR3v+CO9cZiV+ImQrJ/k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60:BJ61"/>
    <mergeCell ref="BL47:BZ63"/>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473278</v>
      </c>
      <c r="D6" s="33">
        <f t="shared" si="3"/>
        <v>46</v>
      </c>
      <c r="E6" s="33">
        <f t="shared" si="3"/>
        <v>1</v>
      </c>
      <c r="F6" s="33">
        <f t="shared" si="3"/>
        <v>0</v>
      </c>
      <c r="G6" s="33">
        <f t="shared" si="3"/>
        <v>1</v>
      </c>
      <c r="H6" s="33" t="str">
        <f t="shared" si="3"/>
        <v>沖縄県　北中城村</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94.49</v>
      </c>
      <c r="P6" s="34">
        <f t="shared" si="3"/>
        <v>100</v>
      </c>
      <c r="Q6" s="34">
        <f t="shared" si="3"/>
        <v>3142</v>
      </c>
      <c r="R6" s="34">
        <f t="shared" si="3"/>
        <v>17110</v>
      </c>
      <c r="S6" s="34">
        <f t="shared" si="3"/>
        <v>11.54</v>
      </c>
      <c r="T6" s="34">
        <f t="shared" si="3"/>
        <v>1482.67</v>
      </c>
      <c r="U6" s="34">
        <f t="shared" si="3"/>
        <v>17162</v>
      </c>
      <c r="V6" s="34">
        <f t="shared" si="3"/>
        <v>11.54</v>
      </c>
      <c r="W6" s="34">
        <f t="shared" si="3"/>
        <v>1487.18</v>
      </c>
      <c r="X6" s="35">
        <f>IF(X7="",NA(),X7)</f>
        <v>103.18</v>
      </c>
      <c r="Y6" s="35">
        <f t="shared" ref="Y6:AG6" si="4">IF(Y7="",NA(),Y7)</f>
        <v>106.91</v>
      </c>
      <c r="Z6" s="35">
        <f t="shared" si="4"/>
        <v>114.84</v>
      </c>
      <c r="AA6" s="35">
        <f t="shared" si="4"/>
        <v>113.43</v>
      </c>
      <c r="AB6" s="35">
        <f t="shared" si="4"/>
        <v>112.27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1506.2</v>
      </c>
      <c r="AU6" s="35">
        <f t="shared" ref="AU6:BC6" si="6">IF(AU7="",NA(),AU7)</f>
        <v>1535.8</v>
      </c>
      <c r="AV6" s="35">
        <f t="shared" si="6"/>
        <v>997.49</v>
      </c>
      <c r="AW6" s="35">
        <f t="shared" si="6"/>
        <v>869.45</v>
      </c>
      <c r="AX6" s="35">
        <f t="shared" si="6"/>
        <v>1453.1</v>
      </c>
      <c r="AY6" s="35">
        <f t="shared" si="6"/>
        <v>963.24</v>
      </c>
      <c r="AZ6" s="35">
        <f t="shared" si="6"/>
        <v>381.53</v>
      </c>
      <c r="BA6" s="35">
        <f t="shared" si="6"/>
        <v>391.54</v>
      </c>
      <c r="BB6" s="35">
        <f t="shared" si="6"/>
        <v>384.34</v>
      </c>
      <c r="BC6" s="35">
        <f t="shared" si="6"/>
        <v>359.47</v>
      </c>
      <c r="BD6" s="34" t="str">
        <f>IF(BD7="","",IF(BD7="-","【-】","【"&amp;SUBSTITUTE(TEXT(BD7,"#,##0.00"),"-","△")&amp;"】"))</f>
        <v>【264.34】</v>
      </c>
      <c r="BE6" s="35">
        <f>IF(BE7="",NA(),BE7)</f>
        <v>28.96</v>
      </c>
      <c r="BF6" s="35">
        <f t="shared" ref="BF6:BN6" si="7">IF(BF7="",NA(),BF7)</f>
        <v>34.17</v>
      </c>
      <c r="BG6" s="35">
        <f t="shared" si="7"/>
        <v>29.28</v>
      </c>
      <c r="BH6" s="35">
        <f t="shared" si="7"/>
        <v>27.62</v>
      </c>
      <c r="BI6" s="35">
        <f t="shared" si="7"/>
        <v>25.96</v>
      </c>
      <c r="BJ6" s="35">
        <f t="shared" si="7"/>
        <v>400.38</v>
      </c>
      <c r="BK6" s="35">
        <f t="shared" si="7"/>
        <v>393.27</v>
      </c>
      <c r="BL6" s="35">
        <f t="shared" si="7"/>
        <v>386.97</v>
      </c>
      <c r="BM6" s="35">
        <f t="shared" si="7"/>
        <v>380.58</v>
      </c>
      <c r="BN6" s="35">
        <f t="shared" si="7"/>
        <v>401.79</v>
      </c>
      <c r="BO6" s="34" t="str">
        <f>IF(BO7="","",IF(BO7="-","【-】","【"&amp;SUBSTITUTE(TEXT(BO7,"#,##0.00"),"-","△")&amp;"】"))</f>
        <v>【274.27】</v>
      </c>
      <c r="BP6" s="35">
        <f>IF(BP7="",NA(),BP7)</f>
        <v>98.75</v>
      </c>
      <c r="BQ6" s="35">
        <f t="shared" ref="BQ6:BY6" si="8">IF(BQ7="",NA(),BQ7)</f>
        <v>102.69</v>
      </c>
      <c r="BR6" s="35">
        <f t="shared" si="8"/>
        <v>111.54</v>
      </c>
      <c r="BS6" s="35">
        <f t="shared" si="8"/>
        <v>110.61</v>
      </c>
      <c r="BT6" s="35">
        <f t="shared" si="8"/>
        <v>109.33</v>
      </c>
      <c r="BU6" s="35">
        <f t="shared" si="8"/>
        <v>96.56</v>
      </c>
      <c r="BV6" s="35">
        <f t="shared" si="8"/>
        <v>100.47</v>
      </c>
      <c r="BW6" s="35">
        <f t="shared" si="8"/>
        <v>101.72</v>
      </c>
      <c r="BX6" s="35">
        <f t="shared" si="8"/>
        <v>102.38</v>
      </c>
      <c r="BY6" s="35">
        <f t="shared" si="8"/>
        <v>100.12</v>
      </c>
      <c r="BZ6" s="34" t="str">
        <f>IF(BZ7="","",IF(BZ7="-","【-】","【"&amp;SUBSTITUTE(TEXT(BZ7,"#,##0.00"),"-","△")&amp;"】"))</f>
        <v>【104.36】</v>
      </c>
      <c r="CA6" s="35">
        <f>IF(CA7="",NA(),CA7)</f>
        <v>198.06</v>
      </c>
      <c r="CB6" s="35">
        <f t="shared" ref="CB6:CJ6" si="9">IF(CB7="",NA(),CB7)</f>
        <v>189.27</v>
      </c>
      <c r="CC6" s="35">
        <f t="shared" si="9"/>
        <v>176.02</v>
      </c>
      <c r="CD6" s="35">
        <f t="shared" si="9"/>
        <v>176.01</v>
      </c>
      <c r="CE6" s="35">
        <f t="shared" si="9"/>
        <v>177.42</v>
      </c>
      <c r="CF6" s="35">
        <f t="shared" si="9"/>
        <v>177.14</v>
      </c>
      <c r="CG6" s="35">
        <f t="shared" si="9"/>
        <v>169.82</v>
      </c>
      <c r="CH6" s="35">
        <f t="shared" si="9"/>
        <v>168.2</v>
      </c>
      <c r="CI6" s="35">
        <f t="shared" si="9"/>
        <v>168.67</v>
      </c>
      <c r="CJ6" s="35">
        <f t="shared" si="9"/>
        <v>174.97</v>
      </c>
      <c r="CK6" s="34" t="str">
        <f>IF(CK7="","",IF(CK7="-","【-】","【"&amp;SUBSTITUTE(TEXT(CK7,"#,##0.00"),"-","△")&amp;"】"))</f>
        <v>【165.71】</v>
      </c>
      <c r="CL6" s="35">
        <f>IF(CL7="",NA(),CL7)</f>
        <v>63.28</v>
      </c>
      <c r="CM6" s="35">
        <f t="shared" ref="CM6:CU6" si="10">IF(CM7="",NA(),CM7)</f>
        <v>62.69</v>
      </c>
      <c r="CN6" s="35">
        <f t="shared" si="10"/>
        <v>67.849999999999994</v>
      </c>
      <c r="CO6" s="35">
        <f t="shared" si="10"/>
        <v>68.53</v>
      </c>
      <c r="CP6" s="35">
        <f t="shared" si="10"/>
        <v>68.86</v>
      </c>
      <c r="CQ6" s="35">
        <f t="shared" si="10"/>
        <v>55.64</v>
      </c>
      <c r="CR6" s="35">
        <f t="shared" si="10"/>
        <v>55.13</v>
      </c>
      <c r="CS6" s="35">
        <f t="shared" si="10"/>
        <v>54.77</v>
      </c>
      <c r="CT6" s="35">
        <f t="shared" si="10"/>
        <v>54.92</v>
      </c>
      <c r="CU6" s="35">
        <f t="shared" si="10"/>
        <v>55.63</v>
      </c>
      <c r="CV6" s="34" t="str">
        <f>IF(CV7="","",IF(CV7="-","【-】","【"&amp;SUBSTITUTE(TEXT(CV7,"#,##0.00"),"-","△")&amp;"】"))</f>
        <v>【60.41】</v>
      </c>
      <c r="CW6" s="35">
        <f>IF(CW7="",NA(),CW7)</f>
        <v>95.59</v>
      </c>
      <c r="CX6" s="35">
        <f t="shared" ref="CX6:DF6" si="11">IF(CX7="",NA(),CX7)</f>
        <v>95</v>
      </c>
      <c r="CY6" s="35">
        <f t="shared" si="11"/>
        <v>95.74</v>
      </c>
      <c r="CZ6" s="35">
        <f t="shared" si="11"/>
        <v>95.66</v>
      </c>
      <c r="DA6" s="35">
        <f t="shared" si="11"/>
        <v>95.09</v>
      </c>
      <c r="DB6" s="35">
        <f t="shared" si="11"/>
        <v>83.09</v>
      </c>
      <c r="DC6" s="35">
        <f t="shared" si="11"/>
        <v>83</v>
      </c>
      <c r="DD6" s="35">
        <f t="shared" si="11"/>
        <v>82.89</v>
      </c>
      <c r="DE6" s="35">
        <f t="shared" si="11"/>
        <v>82.66</v>
      </c>
      <c r="DF6" s="35">
        <f t="shared" si="11"/>
        <v>82.04</v>
      </c>
      <c r="DG6" s="34" t="str">
        <f>IF(DG7="","",IF(DG7="-","【-】","【"&amp;SUBSTITUTE(TEXT(DG7,"#,##0.00"),"-","△")&amp;"】"))</f>
        <v>【89.93】</v>
      </c>
      <c r="DH6" s="35">
        <f>IF(DH7="",NA(),DH7)</f>
        <v>46.4</v>
      </c>
      <c r="DI6" s="35">
        <f t="shared" ref="DI6:DQ6" si="12">IF(DI7="",NA(),DI7)</f>
        <v>47.51</v>
      </c>
      <c r="DJ6" s="35">
        <f t="shared" si="12"/>
        <v>48.88</v>
      </c>
      <c r="DK6" s="35">
        <f t="shared" si="12"/>
        <v>50.38</v>
      </c>
      <c r="DL6" s="35">
        <f t="shared" si="12"/>
        <v>52.31</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0.28999999999999998</v>
      </c>
      <c r="DU6" s="35">
        <f t="shared" si="13"/>
        <v>0.28000000000000003</v>
      </c>
      <c r="DV6" s="35">
        <f t="shared" si="13"/>
        <v>0.28000000000000003</v>
      </c>
      <c r="DW6" s="35">
        <f t="shared" si="13"/>
        <v>0.28000000000000003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0.56000000000000005</v>
      </c>
      <c r="EF6" s="35">
        <f t="shared" si="14"/>
        <v>0.11</v>
      </c>
      <c r="EG6" s="35">
        <f t="shared" si="14"/>
        <v>0.05</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473278</v>
      </c>
      <c r="D7" s="37">
        <v>46</v>
      </c>
      <c r="E7" s="37">
        <v>1</v>
      </c>
      <c r="F7" s="37">
        <v>0</v>
      </c>
      <c r="G7" s="37">
        <v>1</v>
      </c>
      <c r="H7" s="37" t="s">
        <v>104</v>
      </c>
      <c r="I7" s="37" t="s">
        <v>105</v>
      </c>
      <c r="J7" s="37" t="s">
        <v>106</v>
      </c>
      <c r="K7" s="37" t="s">
        <v>107</v>
      </c>
      <c r="L7" s="37" t="s">
        <v>108</v>
      </c>
      <c r="M7" s="37" t="s">
        <v>115</v>
      </c>
      <c r="N7" s="38" t="s">
        <v>109</v>
      </c>
      <c r="O7" s="38">
        <v>94.49</v>
      </c>
      <c r="P7" s="38">
        <v>100</v>
      </c>
      <c r="Q7" s="38">
        <v>3142</v>
      </c>
      <c r="R7" s="38">
        <v>17110</v>
      </c>
      <c r="S7" s="38">
        <v>11.54</v>
      </c>
      <c r="T7" s="38">
        <v>1482.67</v>
      </c>
      <c r="U7" s="38">
        <v>17162</v>
      </c>
      <c r="V7" s="38">
        <v>11.54</v>
      </c>
      <c r="W7" s="38">
        <v>1487.18</v>
      </c>
      <c r="X7" s="38">
        <v>103.18</v>
      </c>
      <c r="Y7" s="38">
        <v>106.91</v>
      </c>
      <c r="Z7" s="38">
        <v>114.84</v>
      </c>
      <c r="AA7" s="38">
        <v>113.43</v>
      </c>
      <c r="AB7" s="38">
        <v>112.27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1506.2</v>
      </c>
      <c r="AU7" s="38">
        <v>1535.8</v>
      </c>
      <c r="AV7" s="38">
        <v>997.49</v>
      </c>
      <c r="AW7" s="38">
        <v>869.45</v>
      </c>
      <c r="AX7" s="38">
        <v>1453.1</v>
      </c>
      <c r="AY7" s="38">
        <v>963.24</v>
      </c>
      <c r="AZ7" s="38">
        <v>381.53</v>
      </c>
      <c r="BA7" s="38">
        <v>391.54</v>
      </c>
      <c r="BB7" s="38">
        <v>384.34</v>
      </c>
      <c r="BC7" s="38">
        <v>359.47</v>
      </c>
      <c r="BD7" s="38">
        <v>264.33999999999997</v>
      </c>
      <c r="BE7" s="38">
        <v>28.96</v>
      </c>
      <c r="BF7" s="38">
        <v>34.17</v>
      </c>
      <c r="BG7" s="38">
        <v>29.28</v>
      </c>
      <c r="BH7" s="38">
        <v>27.62</v>
      </c>
      <c r="BI7" s="38">
        <v>25.96</v>
      </c>
      <c r="BJ7" s="38">
        <v>400.38</v>
      </c>
      <c r="BK7" s="38">
        <v>393.27</v>
      </c>
      <c r="BL7" s="38">
        <v>386.97</v>
      </c>
      <c r="BM7" s="38">
        <v>380.58</v>
      </c>
      <c r="BN7" s="38">
        <v>401.79</v>
      </c>
      <c r="BO7" s="38">
        <v>274.27</v>
      </c>
      <c r="BP7" s="38">
        <v>98.75</v>
      </c>
      <c r="BQ7" s="38">
        <v>102.69</v>
      </c>
      <c r="BR7" s="38">
        <v>111.54</v>
      </c>
      <c r="BS7" s="38">
        <v>110.61</v>
      </c>
      <c r="BT7" s="38">
        <v>109.33</v>
      </c>
      <c r="BU7" s="38">
        <v>96.56</v>
      </c>
      <c r="BV7" s="38">
        <v>100.47</v>
      </c>
      <c r="BW7" s="38">
        <v>101.72</v>
      </c>
      <c r="BX7" s="38">
        <v>102.38</v>
      </c>
      <c r="BY7" s="38">
        <v>100.12</v>
      </c>
      <c r="BZ7" s="38">
        <v>104.36</v>
      </c>
      <c r="CA7" s="38">
        <v>198.06</v>
      </c>
      <c r="CB7" s="38">
        <v>189.27</v>
      </c>
      <c r="CC7" s="38">
        <v>176.02</v>
      </c>
      <c r="CD7" s="38">
        <v>176.01</v>
      </c>
      <c r="CE7" s="38">
        <v>177.42</v>
      </c>
      <c r="CF7" s="38">
        <v>177.14</v>
      </c>
      <c r="CG7" s="38">
        <v>169.82</v>
      </c>
      <c r="CH7" s="38">
        <v>168.2</v>
      </c>
      <c r="CI7" s="38">
        <v>168.67</v>
      </c>
      <c r="CJ7" s="38">
        <v>174.97</v>
      </c>
      <c r="CK7" s="38">
        <v>165.71</v>
      </c>
      <c r="CL7" s="38">
        <v>63.28</v>
      </c>
      <c r="CM7" s="38">
        <v>62.69</v>
      </c>
      <c r="CN7" s="38">
        <v>67.849999999999994</v>
      </c>
      <c r="CO7" s="38">
        <v>68.53</v>
      </c>
      <c r="CP7" s="38">
        <v>68.86</v>
      </c>
      <c r="CQ7" s="38">
        <v>55.64</v>
      </c>
      <c r="CR7" s="38">
        <v>55.13</v>
      </c>
      <c r="CS7" s="38">
        <v>54.77</v>
      </c>
      <c r="CT7" s="38">
        <v>54.92</v>
      </c>
      <c r="CU7" s="38">
        <v>55.63</v>
      </c>
      <c r="CV7" s="38">
        <v>60.41</v>
      </c>
      <c r="CW7" s="38">
        <v>95.59</v>
      </c>
      <c r="CX7" s="38">
        <v>95</v>
      </c>
      <c r="CY7" s="38">
        <v>95.74</v>
      </c>
      <c r="CZ7" s="38">
        <v>95.66</v>
      </c>
      <c r="DA7" s="38">
        <v>95.09</v>
      </c>
      <c r="DB7" s="38">
        <v>83.09</v>
      </c>
      <c r="DC7" s="38">
        <v>83</v>
      </c>
      <c r="DD7" s="38">
        <v>82.89</v>
      </c>
      <c r="DE7" s="38">
        <v>82.66</v>
      </c>
      <c r="DF7" s="38">
        <v>82.04</v>
      </c>
      <c r="DG7" s="38">
        <v>89.93</v>
      </c>
      <c r="DH7" s="38">
        <v>46.4</v>
      </c>
      <c r="DI7" s="38">
        <v>47.51</v>
      </c>
      <c r="DJ7" s="38">
        <v>48.88</v>
      </c>
      <c r="DK7" s="38">
        <v>50.38</v>
      </c>
      <c r="DL7" s="38">
        <v>52.31</v>
      </c>
      <c r="DM7" s="38">
        <v>39.06</v>
      </c>
      <c r="DN7" s="38">
        <v>46.66</v>
      </c>
      <c r="DO7" s="38">
        <v>47.46</v>
      </c>
      <c r="DP7" s="38">
        <v>48.49</v>
      </c>
      <c r="DQ7" s="38">
        <v>48.05</v>
      </c>
      <c r="DR7" s="38">
        <v>48.12</v>
      </c>
      <c r="DS7" s="38">
        <v>0</v>
      </c>
      <c r="DT7" s="38">
        <v>0.28999999999999998</v>
      </c>
      <c r="DU7" s="38">
        <v>0.28000000000000003</v>
      </c>
      <c r="DV7" s="38">
        <v>0.28000000000000003</v>
      </c>
      <c r="DW7" s="38">
        <v>0.28000000000000003</v>
      </c>
      <c r="DX7" s="38">
        <v>8.8699999999999992</v>
      </c>
      <c r="DY7" s="38">
        <v>9.85</v>
      </c>
      <c r="DZ7" s="38">
        <v>9.7100000000000009</v>
      </c>
      <c r="EA7" s="38">
        <v>12.79</v>
      </c>
      <c r="EB7" s="38">
        <v>13.39</v>
      </c>
      <c r="EC7" s="38">
        <v>15.89</v>
      </c>
      <c r="ED7" s="38">
        <v>0.21</v>
      </c>
      <c r="EE7" s="38">
        <v>0.56000000000000005</v>
      </c>
      <c r="EF7" s="38">
        <v>0.11</v>
      </c>
      <c r="EG7" s="38">
        <v>0.05</v>
      </c>
      <c r="EH7" s="38">
        <v>0</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2019-01-22T08:59:23Z</cp:lastPrinted>
  <dcterms:created xsi:type="dcterms:W3CDTF">2018-12-03T08:40:09Z</dcterms:created>
  <dcterms:modified xsi:type="dcterms:W3CDTF">2019-01-31T05:42:17Z</dcterms:modified>
  <cp:category/>
</cp:coreProperties>
</file>