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D82qfbVoEMm2qo2ShIxFNssrwWr+oTmHS7QMguR2aJ84m2j79N2s7r1IAKS3AOqdhAoGxzHYvksfPh3Og128fw==" workbookSaltValue="PnnTC7AY8ea+BJ4bLofntQ=="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I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<sst xmlns="http://schemas.openxmlformats.org/spreadsheetml/2006/main" count="237" uniqueCount="124">
  <si>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</si>
  <si>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</si>
  <si>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</si>
  <si>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</si>
  <si>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</si>
  <si>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</si>
  <si>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</si>
  <si>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</si>
  <si>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</si>
  <si>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</si>
  <si>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</si>
  <si>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</si>
  <si>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</si>
  <si>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</si>
  <si>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</si>
  <si>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</si>
  <si>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</si>
  <si>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</si>
  <si>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</si>
  <si>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</si>
  <si>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</si>
  <si>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</si>
  <si>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</si>
  <si>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</si>
  <si>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</si>
  <si>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</si>
  <si>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</si>
  <si>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</si>
  <si>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</si>
  <si>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</si>
  <si>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</si>
  <si>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</si>
  <si>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</si>
  <si>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</si>
  <si>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</si>
  <si>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</si>
  <si>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</si>
  <si>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</si>
  <si>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</si>
  <si>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</si>
  <si>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</si>
  <si>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</si>
  <si>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</si>
  <si>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</si>
  <si>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</si>
  <si>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</si>
  <si>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</si>
  <si>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</si>
  <si>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</si>
  <si>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</si>
  <si>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</si>
  <si>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</si>
  <si>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</si>
  <si>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</si>
  <si>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</si>
  <si>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</si>
  <si>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</si>
  <si>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</si>
  <si>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</si>
  <si>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</si>
  <si>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</si>
  <si>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</si>
  <si>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</si>
  <si>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</si>
  <si>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</si>
  <si>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</si>
  <si>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</si>
  <si>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</si>
  <si>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</si>
  <si>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</si>
  <si>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</si>
  <si>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</si>
  <si>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</si>
  <si>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</si>
  <si>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</si>
  <si>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</si>
  <si>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</si>
  <si>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</si>
  <si>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</si>
  <si>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</si>
  <si>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</si>
  <si>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</si>
  <si>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</si>
  <si>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</si>
  <si>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</si>
  <si>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</si>
  <si>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</si>
  <si>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</si>
  <si>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</si>
  <si>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</si>
  <si>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</si>
  <si>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</si>
  <si>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</si>
  <si>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</si>
  <si>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</si>
  <si>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</si>
  <si>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</si>
  <si>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</si>
  <si>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</si>
  <si>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</si>
  <si>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</si>
  <si>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</si>
  <si>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</si>
  <si>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</si>
  <si>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</si>
  <si>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</si>
  <si>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</si>
  <si>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</si>
  <si>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東村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</si>
  <si>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</si>
  <si>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</si>
  <si>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</si>
  <si>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</si>
  <si>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</si>
  <si>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</si>
  <si>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</si>
  <si>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</si>
  <si>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</si>
  <si>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</si>
  <si>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</si>
  <si>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</si>
  <si>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については、60%代となっており要因としては、過年度に借入した地方債償還金及び道路占用物件の移設費用等により維持管理費が増加傾向にあるためである。今後も、橋梁等補修工事に伴う占用物件移設費用の増が見込まれる。維持管理費の削減及び料金の適正化を実施し改善に取り組む。
　企業債残高対給水収益比率については、平成22年度から更新事業を進めたため平成25年度まで増加している。今後電気計装等の浄水場建設当時から使用している機器類の更新を予定していることから、投資の適正度を分析し実施する。
　料金回収率については、毎年約30%前後と他類似団体とほぼ一緒の数値だが、依然一般会計からの繰り入れ金で補っている状態である。早急に水道料金の適正化に取り組む必要がある。
　給水原価については、平成27年度は減少したが、平成28・29年度は上昇している。主な要因は水道施設の老朽化に伴う修繕費の増や人員配置の増によるものとなっている。更新事業及び水道料金の適正化を実施し改善に取り組む。
　施設利用率については、他類似団体に比べて高いが、減少傾向にある。原因としては、平成22年度から進めている老朽管の更新のため漏水が減ったためだと考えられる。
　有収率については、平成22年度から老朽管の更新を進めたため、10%近く上がったが70%代から伸びていななかった。平成27年度から使用期限切れの水道メーター交換を随時行い、80％を超えることができた。平成29年度は大口径の送配水管の漏水が多かったため有収率が減少した。今後も計画的にメーター交換、漏水個所の早期発見・修繕を実施し有収率の向上を図る。</t>
    <rPh sb="80" eb="82">
      <t>コンゴ</t>
    </rPh>
    <rPh sb="84" eb="86">
      <t>キョウリョウ</t>
    </rPh>
    <rPh sb="86" eb="87">
      <t>トウ</t>
    </rPh>
    <rPh sb="87" eb="89">
      <t>ホシュウ</t>
    </rPh>
    <rPh sb="89" eb="91">
      <t>コウジ</t>
    </rPh>
    <rPh sb="92" eb="93">
      <t>トモナ</t>
    </rPh>
    <rPh sb="94" eb="96">
      <t>センヨウ</t>
    </rPh>
    <rPh sb="96" eb="98">
      <t>ブッケン</t>
    </rPh>
    <rPh sb="98" eb="100">
      <t>イセツ</t>
    </rPh>
    <rPh sb="100" eb="102">
      <t>ヒヨウ</t>
    </rPh>
    <rPh sb="103" eb="104">
      <t>ゾウ</t>
    </rPh>
    <rPh sb="105" eb="107">
      <t>ミコ</t>
    </rPh>
    <rPh sb="194" eb="196">
      <t>デンキ</t>
    </rPh>
    <rPh sb="196" eb="198">
      <t>ケイソウ</t>
    </rPh>
    <rPh sb="198" eb="199">
      <t>トウ</t>
    </rPh>
    <rPh sb="200" eb="203">
      <t>ジョウスイジョウ</t>
    </rPh>
    <rPh sb="203" eb="205">
      <t>ケンセツ</t>
    </rPh>
    <rPh sb="205" eb="207">
      <t>トウジ</t>
    </rPh>
    <rPh sb="209" eb="211">
      <t>シヨウ</t>
    </rPh>
    <rPh sb="215" eb="218">
      <t>キキルイ</t>
    </rPh>
    <rPh sb="219" eb="221">
      <t>コウシン</t>
    </rPh>
    <rPh sb="222" eb="224">
      <t>ヨテイ</t>
    </rPh>
    <rPh sb="376" eb="377">
      <t>オモ</t>
    </rPh>
    <rPh sb="378" eb="380">
      <t>ヨウイン</t>
    </rPh>
    <rPh sb="381" eb="383">
      <t>スイドウ</t>
    </rPh>
    <rPh sb="383" eb="385">
      <t>シセツ</t>
    </rPh>
    <rPh sb="386" eb="389">
      <t>ロウキュウカ</t>
    </rPh>
    <rPh sb="390" eb="391">
      <t>トモナ</t>
    </rPh>
    <rPh sb="392" eb="395">
      <t>シュウゼンヒ</t>
    </rPh>
    <rPh sb="396" eb="397">
      <t>ゾウ</t>
    </rPh>
    <rPh sb="398" eb="400">
      <t>ジンイン</t>
    </rPh>
    <rPh sb="400" eb="402">
      <t>ハイチ</t>
    </rPh>
    <rPh sb="403" eb="404">
      <t>ゾウ</t>
    </rPh>
    <rPh sb="622" eb="624">
      <t>ヘイセイ</t>
    </rPh>
    <rPh sb="626" eb="628">
      <t>ネンド</t>
    </rPh>
    <rPh sb="629" eb="632">
      <t>ダイコウケイ</t>
    </rPh>
    <rPh sb="633" eb="634">
      <t>ソウ</t>
    </rPh>
    <rPh sb="634" eb="637">
      <t>ハイスイカン</t>
    </rPh>
    <rPh sb="638" eb="640">
      <t>ロウスイ</t>
    </rPh>
    <rPh sb="641" eb="642">
      <t>オオ</t>
    </rPh>
    <rPh sb="647" eb="649">
      <t>ユウシュウ</t>
    </rPh>
    <rPh sb="649" eb="650">
      <t>リツ</t>
    </rPh>
    <rPh sb="651" eb="653">
      <t>ゲンショウ</t>
    </rPh>
    <rPh sb="670" eb="672">
      <t>ロウスイ</t>
    </rPh>
    <rPh sb="672" eb="674">
      <t>カショ</t>
    </rPh>
    <rPh sb="675" eb="677">
      <t>ソウキ</t>
    </rPh>
    <rPh sb="677" eb="679">
      <t>ハッケン</t>
    </rPh>
    <rPh sb="680" eb="682">
      <t>シュウゼン</t>
    </rPh>
    <phoneticPr fontId="4"/>
  </si>
  <si>
    <t xml:space="preserve">　平成22年度から平成26年度まで老朽管及び調整池の更新に併せて耐震化を実施してきた。昭和50年代に布設された老朽管を一斉に更新をしたため、他類似団体に比べて管路更新率が高くなっている。このことから、更新事業の平準化ができていないのがわかる。
　アセットマネジメント及び事前評価において今後の更新事業の平準化・計画的な更新を進める。
　平成29年度は配水管未布設箇所に新設を行った。
</t>
    <rPh sb="133" eb="134">
      <t>オヨ</t>
    </rPh>
    <rPh sb="135" eb="137">
      <t>ジゼン</t>
    </rPh>
    <rPh sb="137" eb="139">
      <t>ヒョウカ</t>
    </rPh>
    <rPh sb="175" eb="178">
      <t>ハイスイカン</t>
    </rPh>
    <rPh sb="178" eb="179">
      <t>ミ</t>
    </rPh>
    <rPh sb="179" eb="181">
      <t>フセツ</t>
    </rPh>
    <rPh sb="181" eb="183">
      <t>カショ</t>
    </rPh>
    <rPh sb="184" eb="186">
      <t>シンセツ</t>
    </rPh>
    <rPh sb="187" eb="188">
      <t>オコナ</t>
    </rPh>
    <phoneticPr fontId="4"/>
  </si>
  <si>
    <t>アセットマネジメント及び事前評価を行い、維持管理費の削減とともに更新事業の適正化・平準化、今後の更新需要に応じた水道料金の適正化に早急に取り組むことで地方債残高を抑制し経営の改善を図る。
　水需要に応じた適正な水道施設の更新に取り組む。</t>
    <rPh sb="95" eb="96">
      <t>ミズ</t>
    </rPh>
    <rPh sb="96" eb="98">
      <t>ジュヨウ</t>
    </rPh>
    <rPh sb="99" eb="100">
      <t>オウ</t>
    </rPh>
    <rPh sb="102" eb="104">
      <t>テキセイ</t>
    </rPh>
    <rPh sb="105" eb="107">
      <t>スイドウ</t>
    </rPh>
    <rPh sb="107" eb="109">
      <t>シセツ</t>
    </rPh>
    <rPh sb="110" eb="112">
      <t>コウシン</t>
    </rPh>
    <rPh sb="113" eb="114">
      <t>ト</t>
    </rPh>
    <rPh sb="115" eb="116">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</si>
</sst>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13.83</c:v>
                </c:pt>
                <c:pt idx="1">
                  <c:v>4.04</c:v>
                </c:pt>
                <c:pt idx="2" formatCode="#,##0.00;&quot;△&quot;#,##0.00">
                  <c:v>0</c:v>
                </c:pt>
                <c:pt idx="3" formatCode="#,##0.00;&quot;△&quot;#,##0.00">
                  <c:v>0</c:v>
                </c:pt>
                <c:pt idx="4">
                  <c:v>0.41</c:v>
                </c:pt>
              </c:numCache>
            </c:numRef>
          </c:val>
          <c:extLst xmlns:c16r2="http://schemas.microsoft.com/office/drawing/2015/06/chart">
            <c:ext xmlns:c16="http://schemas.microsoft.com/office/drawing/2014/chart" uri="{C3380CC4-5D6E-409C-BE32-E72D297353CC}">
              <c16:uniqueId val="{00000000-FA63-4397-9D06-0EC72C50A4E9}"/>
            </c:ext>
          </c:extLst>
        </c:ser>
        <c:dLbls>
          <c:showLegendKey val="0"/>
          <c:showVal val="0"/>
          <c:showCatName val="0"/>
          <c:showSerName val="0"/>
          <c:showPercent val="0"/>
          <c:showBubbleSize val="0"/>
        </c:dLbls>
        <c:gapWidth val="150"/>
        <c:axId val="113391872"/>
        <c:axId val="11339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FA63-4397-9D06-0EC72C50A4E9}"/>
            </c:ext>
          </c:extLst>
        </c:ser>
        <c:dLbls>
          <c:showLegendKey val="0"/>
          <c:showVal val="0"/>
          <c:showCatName val="0"/>
          <c:showSerName val="0"/>
          <c:showPercent val="0"/>
          <c:showBubbleSize val="0"/>
        </c:dLbls>
        <c:marker val="1"/>
        <c:smooth val="0"/>
        <c:axId val="113391872"/>
        <c:axId val="113394048"/>
      </c:lineChart>
      <c:dateAx>
        <c:axId val="113391872"/>
        <c:scaling>
          <c:orientation val="minMax"/>
        </c:scaling>
        <c:delete val="1"/>
        <c:axPos val="b"/>
        <c:numFmt formatCode="ge" sourceLinked="1"/>
        <c:majorTickMark val="none"/>
        <c:minorTickMark val="none"/>
        <c:tickLblPos val="none"/>
        <c:crossAx val="113394048"/>
        <c:crosses val="autoZero"/>
        <c:auto val="1"/>
        <c:lblOffset val="100"/>
        <c:baseTimeUnit val="years"/>
      </c:dateAx>
      <c:valAx>
        <c:axId val="11339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9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66.08</c:v>
                </c:pt>
                <c:pt idx="1">
                  <c:v>67.069999999999993</c:v>
                </c:pt>
                <c:pt idx="2">
                  <c:v>59.68</c:v>
                </c:pt>
                <c:pt idx="3">
                  <c:v>59.03</c:v>
                </c:pt>
                <c:pt idx="4">
                  <c:v>56.53</c:v>
                </c:pt>
              </c:numCache>
            </c:numRef>
          </c:val>
          <c:extLst xmlns:c16r2="http://schemas.microsoft.com/office/drawing/2015/06/chart">
            <c:ext xmlns:c16="http://schemas.microsoft.com/office/drawing/2014/chart" uri="{C3380CC4-5D6E-409C-BE32-E72D297353CC}">
              <c16:uniqueId val="{00000000-3524-43F4-B7A3-C788A582AE65}"/>
            </c:ext>
          </c:extLst>
        </c:ser>
        <c:dLbls>
          <c:showLegendKey val="0"/>
          <c:showVal val="0"/>
          <c:showCatName val="0"/>
          <c:showSerName val="0"/>
          <c:showPercent val="0"/>
          <c:showBubbleSize val="0"/>
        </c:dLbls>
        <c:gapWidth val="150"/>
        <c:axId val="116758400"/>
        <c:axId val="11678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3524-43F4-B7A3-C788A582AE65}"/>
            </c:ext>
          </c:extLst>
        </c:ser>
        <c:dLbls>
          <c:showLegendKey val="0"/>
          <c:showVal val="0"/>
          <c:showCatName val="0"/>
          <c:showSerName val="0"/>
          <c:showPercent val="0"/>
          <c:showBubbleSize val="0"/>
        </c:dLbls>
        <c:marker val="1"/>
        <c:smooth val="0"/>
        <c:axId val="116758400"/>
        <c:axId val="116781056"/>
      </c:lineChart>
      <c:dateAx>
        <c:axId val="116758400"/>
        <c:scaling>
          <c:orientation val="minMax"/>
        </c:scaling>
        <c:delete val="1"/>
        <c:axPos val="b"/>
        <c:numFmt formatCode="ge" sourceLinked="1"/>
        <c:majorTickMark val="none"/>
        <c:minorTickMark val="none"/>
        <c:tickLblPos val="none"/>
        <c:crossAx val="116781056"/>
        <c:crosses val="autoZero"/>
        <c:auto val="1"/>
        <c:lblOffset val="100"/>
        <c:baseTimeUnit val="years"/>
      </c:dateAx>
      <c:valAx>
        <c:axId val="11678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75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71.75</c:v>
                </c:pt>
                <c:pt idx="1">
                  <c:v>72.72</c:v>
                </c:pt>
                <c:pt idx="2">
                  <c:v>80.84</c:v>
                </c:pt>
                <c:pt idx="3">
                  <c:v>81.53</c:v>
                </c:pt>
                <c:pt idx="4">
                  <c:v>78.28</c:v>
                </c:pt>
              </c:numCache>
            </c:numRef>
          </c:val>
          <c:extLst xmlns:c16r2="http://schemas.microsoft.com/office/drawing/2015/06/chart">
            <c:ext xmlns:c16="http://schemas.microsoft.com/office/drawing/2014/chart" uri="{C3380CC4-5D6E-409C-BE32-E72D297353CC}">
              <c16:uniqueId val="{00000000-61C0-49C6-81EE-4616F64A632B}"/>
            </c:ext>
          </c:extLst>
        </c:ser>
        <c:dLbls>
          <c:showLegendKey val="0"/>
          <c:showVal val="0"/>
          <c:showCatName val="0"/>
          <c:showSerName val="0"/>
          <c:showPercent val="0"/>
          <c:showBubbleSize val="0"/>
        </c:dLbls>
        <c:gapWidth val="150"/>
        <c:axId val="116832512"/>
        <c:axId val="11683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61C0-49C6-81EE-4616F64A632B}"/>
            </c:ext>
          </c:extLst>
        </c:ser>
        <c:dLbls>
          <c:showLegendKey val="0"/>
          <c:showVal val="0"/>
          <c:showCatName val="0"/>
          <c:showSerName val="0"/>
          <c:showPercent val="0"/>
          <c:showBubbleSize val="0"/>
        </c:dLbls>
        <c:marker val="1"/>
        <c:smooth val="0"/>
        <c:axId val="116832512"/>
        <c:axId val="116834688"/>
      </c:lineChart>
      <c:dateAx>
        <c:axId val="116832512"/>
        <c:scaling>
          <c:orientation val="minMax"/>
        </c:scaling>
        <c:delete val="1"/>
        <c:axPos val="b"/>
        <c:numFmt formatCode="ge" sourceLinked="1"/>
        <c:majorTickMark val="none"/>
        <c:minorTickMark val="none"/>
        <c:tickLblPos val="none"/>
        <c:crossAx val="116834688"/>
        <c:crosses val="autoZero"/>
        <c:auto val="1"/>
        <c:lblOffset val="100"/>
        <c:baseTimeUnit val="years"/>
      </c:dateAx>
      <c:valAx>
        <c:axId val="11683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83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67.13</c:v>
                </c:pt>
                <c:pt idx="1">
                  <c:v>65.39</c:v>
                </c:pt>
                <c:pt idx="2">
                  <c:v>62.96</c:v>
                </c:pt>
                <c:pt idx="3">
                  <c:v>67.989999999999995</c:v>
                </c:pt>
                <c:pt idx="4">
                  <c:v>61.14</c:v>
                </c:pt>
              </c:numCache>
            </c:numRef>
          </c:val>
          <c:extLst xmlns:c16r2="http://schemas.microsoft.com/office/drawing/2015/06/chart">
            <c:ext xmlns:c16="http://schemas.microsoft.com/office/drawing/2014/chart" uri="{C3380CC4-5D6E-409C-BE32-E72D297353CC}">
              <c16:uniqueId val="{00000000-7999-4D15-9326-6EA69E8E5504}"/>
            </c:ext>
          </c:extLst>
        </c:ser>
        <c:dLbls>
          <c:showLegendKey val="0"/>
          <c:showVal val="0"/>
          <c:showCatName val="0"/>
          <c:showSerName val="0"/>
          <c:showPercent val="0"/>
          <c:showBubbleSize val="0"/>
        </c:dLbls>
        <c:gapWidth val="150"/>
        <c:axId val="113425024"/>
        <c:axId val="11343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7999-4D15-9326-6EA69E8E5504}"/>
            </c:ext>
          </c:extLst>
        </c:ser>
        <c:dLbls>
          <c:showLegendKey val="0"/>
          <c:showVal val="0"/>
          <c:showCatName val="0"/>
          <c:showSerName val="0"/>
          <c:showPercent val="0"/>
          <c:showBubbleSize val="0"/>
        </c:dLbls>
        <c:marker val="1"/>
        <c:smooth val="0"/>
        <c:axId val="113425024"/>
        <c:axId val="113435392"/>
      </c:lineChart>
      <c:dateAx>
        <c:axId val="113425024"/>
        <c:scaling>
          <c:orientation val="minMax"/>
        </c:scaling>
        <c:delete val="1"/>
        <c:axPos val="b"/>
        <c:numFmt formatCode="ge" sourceLinked="1"/>
        <c:majorTickMark val="none"/>
        <c:minorTickMark val="none"/>
        <c:tickLblPos val="none"/>
        <c:crossAx val="113435392"/>
        <c:crosses val="autoZero"/>
        <c:auto val="1"/>
        <c:lblOffset val="100"/>
        <c:baseTimeUnit val="years"/>
      </c:dateAx>
      <c:valAx>
        <c:axId val="11343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42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ACA-4382-B535-CB4F17195BAA}"/>
            </c:ext>
          </c:extLst>
        </c:ser>
        <c:dLbls>
          <c:showLegendKey val="0"/>
          <c:showVal val="0"/>
          <c:showCatName val="0"/>
          <c:showSerName val="0"/>
          <c:showPercent val="0"/>
          <c:showBubbleSize val="0"/>
        </c:dLbls>
        <c:gapWidth val="150"/>
        <c:axId val="114023424"/>
        <c:axId val="11402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ACA-4382-B535-CB4F17195BAA}"/>
            </c:ext>
          </c:extLst>
        </c:ser>
        <c:dLbls>
          <c:showLegendKey val="0"/>
          <c:showVal val="0"/>
          <c:showCatName val="0"/>
          <c:showSerName val="0"/>
          <c:showPercent val="0"/>
          <c:showBubbleSize val="0"/>
        </c:dLbls>
        <c:marker val="1"/>
        <c:smooth val="0"/>
        <c:axId val="114023424"/>
        <c:axId val="114025600"/>
      </c:lineChart>
      <c:dateAx>
        <c:axId val="114023424"/>
        <c:scaling>
          <c:orientation val="minMax"/>
        </c:scaling>
        <c:delete val="1"/>
        <c:axPos val="b"/>
        <c:numFmt formatCode="ge" sourceLinked="1"/>
        <c:majorTickMark val="none"/>
        <c:minorTickMark val="none"/>
        <c:tickLblPos val="none"/>
        <c:crossAx val="114025600"/>
        <c:crosses val="autoZero"/>
        <c:auto val="1"/>
        <c:lblOffset val="100"/>
        <c:baseTimeUnit val="years"/>
      </c:dateAx>
      <c:valAx>
        <c:axId val="11402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02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EA3-41D5-8F2A-E0AE55297944}"/>
            </c:ext>
          </c:extLst>
        </c:ser>
        <c:dLbls>
          <c:showLegendKey val="0"/>
          <c:showVal val="0"/>
          <c:showCatName val="0"/>
          <c:showSerName val="0"/>
          <c:showPercent val="0"/>
          <c:showBubbleSize val="0"/>
        </c:dLbls>
        <c:gapWidth val="150"/>
        <c:axId val="116399488"/>
        <c:axId val="11641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EA3-41D5-8F2A-E0AE55297944}"/>
            </c:ext>
          </c:extLst>
        </c:ser>
        <c:dLbls>
          <c:showLegendKey val="0"/>
          <c:showVal val="0"/>
          <c:showCatName val="0"/>
          <c:showSerName val="0"/>
          <c:showPercent val="0"/>
          <c:showBubbleSize val="0"/>
        </c:dLbls>
        <c:marker val="1"/>
        <c:smooth val="0"/>
        <c:axId val="116399488"/>
        <c:axId val="116418048"/>
      </c:lineChart>
      <c:dateAx>
        <c:axId val="116399488"/>
        <c:scaling>
          <c:orientation val="minMax"/>
        </c:scaling>
        <c:delete val="1"/>
        <c:axPos val="b"/>
        <c:numFmt formatCode="ge" sourceLinked="1"/>
        <c:majorTickMark val="none"/>
        <c:minorTickMark val="none"/>
        <c:tickLblPos val="none"/>
        <c:crossAx val="116418048"/>
        <c:crosses val="autoZero"/>
        <c:auto val="1"/>
        <c:lblOffset val="100"/>
        <c:baseTimeUnit val="years"/>
      </c:dateAx>
      <c:valAx>
        <c:axId val="11641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39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D1E-4905-AE52-8F830A437595}"/>
            </c:ext>
          </c:extLst>
        </c:ser>
        <c:dLbls>
          <c:showLegendKey val="0"/>
          <c:showVal val="0"/>
          <c:showCatName val="0"/>
          <c:showSerName val="0"/>
          <c:showPercent val="0"/>
          <c:showBubbleSize val="0"/>
        </c:dLbls>
        <c:gapWidth val="150"/>
        <c:axId val="116462336"/>
        <c:axId val="11646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D1E-4905-AE52-8F830A437595}"/>
            </c:ext>
          </c:extLst>
        </c:ser>
        <c:dLbls>
          <c:showLegendKey val="0"/>
          <c:showVal val="0"/>
          <c:showCatName val="0"/>
          <c:showSerName val="0"/>
          <c:showPercent val="0"/>
          <c:showBubbleSize val="0"/>
        </c:dLbls>
        <c:marker val="1"/>
        <c:smooth val="0"/>
        <c:axId val="116462336"/>
        <c:axId val="116464256"/>
      </c:lineChart>
      <c:dateAx>
        <c:axId val="116462336"/>
        <c:scaling>
          <c:orientation val="minMax"/>
        </c:scaling>
        <c:delete val="1"/>
        <c:axPos val="b"/>
        <c:numFmt formatCode="ge" sourceLinked="1"/>
        <c:majorTickMark val="none"/>
        <c:minorTickMark val="none"/>
        <c:tickLblPos val="none"/>
        <c:crossAx val="116464256"/>
        <c:crosses val="autoZero"/>
        <c:auto val="1"/>
        <c:lblOffset val="100"/>
        <c:baseTimeUnit val="years"/>
      </c:dateAx>
      <c:valAx>
        <c:axId val="11646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46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FA7-4E85-87E6-AA29D65127E6}"/>
            </c:ext>
          </c:extLst>
        </c:ser>
        <c:dLbls>
          <c:showLegendKey val="0"/>
          <c:showVal val="0"/>
          <c:showCatName val="0"/>
          <c:showSerName val="0"/>
          <c:showPercent val="0"/>
          <c:showBubbleSize val="0"/>
        </c:dLbls>
        <c:gapWidth val="150"/>
        <c:axId val="116497024"/>
        <c:axId val="11649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FA7-4E85-87E6-AA29D65127E6}"/>
            </c:ext>
          </c:extLst>
        </c:ser>
        <c:dLbls>
          <c:showLegendKey val="0"/>
          <c:showVal val="0"/>
          <c:showCatName val="0"/>
          <c:showSerName val="0"/>
          <c:showPercent val="0"/>
          <c:showBubbleSize val="0"/>
        </c:dLbls>
        <c:marker val="1"/>
        <c:smooth val="0"/>
        <c:axId val="116497024"/>
        <c:axId val="116499200"/>
      </c:lineChart>
      <c:dateAx>
        <c:axId val="116497024"/>
        <c:scaling>
          <c:orientation val="minMax"/>
        </c:scaling>
        <c:delete val="1"/>
        <c:axPos val="b"/>
        <c:numFmt formatCode="ge" sourceLinked="1"/>
        <c:majorTickMark val="none"/>
        <c:minorTickMark val="none"/>
        <c:tickLblPos val="none"/>
        <c:crossAx val="116499200"/>
        <c:crosses val="autoZero"/>
        <c:auto val="1"/>
        <c:lblOffset val="100"/>
        <c:baseTimeUnit val="years"/>
      </c:dateAx>
      <c:valAx>
        <c:axId val="11649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49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2068.59</c:v>
                </c:pt>
                <c:pt idx="1">
                  <c:v>1798.57</c:v>
                </c:pt>
                <c:pt idx="2">
                  <c:v>1760.74</c:v>
                </c:pt>
                <c:pt idx="3">
                  <c:v>1841.52</c:v>
                </c:pt>
                <c:pt idx="4">
                  <c:v>1659.22</c:v>
                </c:pt>
              </c:numCache>
            </c:numRef>
          </c:val>
          <c:extLst xmlns:c16r2="http://schemas.microsoft.com/office/drawing/2015/06/chart">
            <c:ext xmlns:c16="http://schemas.microsoft.com/office/drawing/2014/chart" uri="{C3380CC4-5D6E-409C-BE32-E72D297353CC}">
              <c16:uniqueId val="{00000000-94A8-4EB3-9335-C3ECFA6FE325}"/>
            </c:ext>
          </c:extLst>
        </c:ser>
        <c:dLbls>
          <c:showLegendKey val="0"/>
          <c:showVal val="0"/>
          <c:showCatName val="0"/>
          <c:showSerName val="0"/>
          <c:showPercent val="0"/>
          <c:showBubbleSize val="0"/>
        </c:dLbls>
        <c:gapWidth val="150"/>
        <c:axId val="116542464"/>
        <c:axId val="11654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94A8-4EB3-9335-C3ECFA6FE325}"/>
            </c:ext>
          </c:extLst>
        </c:ser>
        <c:dLbls>
          <c:showLegendKey val="0"/>
          <c:showVal val="0"/>
          <c:showCatName val="0"/>
          <c:showSerName val="0"/>
          <c:showPercent val="0"/>
          <c:showBubbleSize val="0"/>
        </c:dLbls>
        <c:marker val="1"/>
        <c:smooth val="0"/>
        <c:axId val="116542464"/>
        <c:axId val="116548736"/>
      </c:lineChart>
      <c:dateAx>
        <c:axId val="116542464"/>
        <c:scaling>
          <c:orientation val="minMax"/>
        </c:scaling>
        <c:delete val="1"/>
        <c:axPos val="b"/>
        <c:numFmt formatCode="ge" sourceLinked="1"/>
        <c:majorTickMark val="none"/>
        <c:minorTickMark val="none"/>
        <c:tickLblPos val="none"/>
        <c:crossAx val="116548736"/>
        <c:crosses val="autoZero"/>
        <c:auto val="1"/>
        <c:lblOffset val="100"/>
        <c:baseTimeUnit val="years"/>
      </c:dateAx>
      <c:valAx>
        <c:axId val="11654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54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31.48</c:v>
                </c:pt>
                <c:pt idx="1">
                  <c:v>28.54</c:v>
                </c:pt>
                <c:pt idx="2">
                  <c:v>33.82</c:v>
                </c:pt>
                <c:pt idx="3">
                  <c:v>30.15</c:v>
                </c:pt>
                <c:pt idx="4">
                  <c:v>27.25</c:v>
                </c:pt>
              </c:numCache>
            </c:numRef>
          </c:val>
          <c:extLst xmlns:c16r2="http://schemas.microsoft.com/office/drawing/2015/06/chart">
            <c:ext xmlns:c16="http://schemas.microsoft.com/office/drawing/2014/chart" uri="{C3380CC4-5D6E-409C-BE32-E72D297353CC}">
              <c16:uniqueId val="{00000000-2E3E-42A5-A489-8ADF716A98DB}"/>
            </c:ext>
          </c:extLst>
        </c:ser>
        <c:dLbls>
          <c:showLegendKey val="0"/>
          <c:showVal val="0"/>
          <c:showCatName val="0"/>
          <c:showSerName val="0"/>
          <c:showPercent val="0"/>
          <c:showBubbleSize val="0"/>
        </c:dLbls>
        <c:gapWidth val="150"/>
        <c:axId val="116583808"/>
        <c:axId val="11658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2E3E-42A5-A489-8ADF716A98DB}"/>
            </c:ext>
          </c:extLst>
        </c:ser>
        <c:dLbls>
          <c:showLegendKey val="0"/>
          <c:showVal val="0"/>
          <c:showCatName val="0"/>
          <c:showSerName val="0"/>
          <c:showPercent val="0"/>
          <c:showBubbleSize val="0"/>
        </c:dLbls>
        <c:marker val="1"/>
        <c:smooth val="0"/>
        <c:axId val="116583808"/>
        <c:axId val="116585984"/>
      </c:lineChart>
      <c:dateAx>
        <c:axId val="116583808"/>
        <c:scaling>
          <c:orientation val="minMax"/>
        </c:scaling>
        <c:delete val="1"/>
        <c:axPos val="b"/>
        <c:numFmt formatCode="ge" sourceLinked="1"/>
        <c:majorTickMark val="none"/>
        <c:minorTickMark val="none"/>
        <c:tickLblPos val="none"/>
        <c:crossAx val="116585984"/>
        <c:crosses val="autoZero"/>
        <c:auto val="1"/>
        <c:lblOffset val="100"/>
        <c:baseTimeUnit val="years"/>
      </c:dateAx>
      <c:valAx>
        <c:axId val="11658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58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327.55</c:v>
                </c:pt>
                <c:pt idx="1">
                  <c:v>375.65</c:v>
                </c:pt>
                <c:pt idx="2">
                  <c:v>315.92</c:v>
                </c:pt>
                <c:pt idx="3">
                  <c:v>352.28</c:v>
                </c:pt>
                <c:pt idx="4">
                  <c:v>391.51</c:v>
                </c:pt>
              </c:numCache>
            </c:numRef>
          </c:val>
          <c:extLst xmlns:c16r2="http://schemas.microsoft.com/office/drawing/2015/06/chart">
            <c:ext xmlns:c16="http://schemas.microsoft.com/office/drawing/2014/chart" uri="{C3380CC4-5D6E-409C-BE32-E72D297353CC}">
              <c16:uniqueId val="{00000000-734F-4050-BA7D-818CDA823B69}"/>
            </c:ext>
          </c:extLst>
        </c:ser>
        <c:dLbls>
          <c:showLegendKey val="0"/>
          <c:showVal val="0"/>
          <c:showCatName val="0"/>
          <c:showSerName val="0"/>
          <c:showPercent val="0"/>
          <c:showBubbleSize val="0"/>
        </c:dLbls>
        <c:gapWidth val="150"/>
        <c:axId val="116731264"/>
        <c:axId val="116741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734F-4050-BA7D-818CDA823B69}"/>
            </c:ext>
          </c:extLst>
        </c:ser>
        <c:dLbls>
          <c:showLegendKey val="0"/>
          <c:showVal val="0"/>
          <c:showCatName val="0"/>
          <c:showSerName val="0"/>
          <c:showPercent val="0"/>
          <c:showBubbleSize val="0"/>
        </c:dLbls>
        <c:marker val="1"/>
        <c:smooth val="0"/>
        <c:axId val="116731264"/>
        <c:axId val="116741632"/>
      </c:lineChart>
      <c:dateAx>
        <c:axId val="116731264"/>
        <c:scaling>
          <c:orientation val="minMax"/>
        </c:scaling>
        <c:delete val="1"/>
        <c:axPos val="b"/>
        <c:numFmt formatCode="ge" sourceLinked="1"/>
        <c:majorTickMark val="none"/>
        <c:minorTickMark val="none"/>
        <c:tickLblPos val="none"/>
        <c:crossAx val="116741632"/>
        <c:crosses val="autoZero"/>
        <c:auto val="1"/>
        <c:lblOffset val="100"/>
        <c:baseTimeUnit val="years"/>
      </c:dateAx>
      <c:valAx>
        <c:axId val="11674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73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沖縄県　東村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1804</v>
      </c>
      <c r="AM8" s="66"/>
      <c r="AN8" s="66"/>
      <c r="AO8" s="66"/>
      <c r="AP8" s="66"/>
      <c r="AQ8" s="66"/>
      <c r="AR8" s="66"/>
      <c r="AS8" s="66"/>
      <c r="AT8" s="65">
        <f>データ!$S$6</f>
        <v>81.88</v>
      </c>
      <c r="AU8" s="65"/>
      <c r="AV8" s="65"/>
      <c r="AW8" s="65"/>
      <c r="AX8" s="65"/>
      <c r="AY8" s="65"/>
      <c r="AZ8" s="65"/>
      <c r="BA8" s="65"/>
      <c r="BB8" s="65">
        <f>データ!$T$6</f>
        <v>22.03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99.22</v>
      </c>
      <c r="Q10" s="65"/>
      <c r="R10" s="65"/>
      <c r="S10" s="65"/>
      <c r="T10" s="65"/>
      <c r="U10" s="65"/>
      <c r="V10" s="65"/>
      <c r="W10" s="66">
        <f>データ!$Q$6</f>
        <v>1728</v>
      </c>
      <c r="X10" s="66"/>
      <c r="Y10" s="66"/>
      <c r="Z10" s="66"/>
      <c r="AA10" s="66"/>
      <c r="AB10" s="66"/>
      <c r="AC10" s="66"/>
      <c r="AD10" s="2"/>
      <c r="AE10" s="2"/>
      <c r="AF10" s="2"/>
      <c r="AG10" s="2"/>
      <c r="AH10" s="2"/>
      <c r="AI10" s="2"/>
      <c r="AJ10" s="2"/>
      <c r="AK10" s="2"/>
      <c r="AL10" s="66">
        <f>データ!$U$6</f>
        <v>1786</v>
      </c>
      <c r="AM10" s="66"/>
      <c r="AN10" s="66"/>
      <c r="AO10" s="66"/>
      <c r="AP10" s="66"/>
      <c r="AQ10" s="66"/>
      <c r="AR10" s="66"/>
      <c r="AS10" s="66"/>
      <c r="AT10" s="65">
        <f>データ!$V$6</f>
        <v>6.35</v>
      </c>
      <c r="AU10" s="65"/>
      <c r="AV10" s="65"/>
      <c r="AW10" s="65"/>
      <c r="AX10" s="65"/>
      <c r="AY10" s="65"/>
      <c r="AZ10" s="65"/>
      <c r="BA10" s="65"/>
      <c r="BB10" s="65">
        <f>データ!$W$6</f>
        <v>281.26</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DY873pMRTKsXPSDQzq1BdNwo09ecHk/UaNaq3HX87j2oUIBKlREIeIHAfgtFTPzWBzdu0gsbRN2elu77Up/3Gw==" saltValue="RRyTDCHM/6c/XsIqn0e9/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473031</v>
      </c>
      <c r="D6" s="33">
        <f t="shared" si="3"/>
        <v>47</v>
      </c>
      <c r="E6" s="33">
        <f t="shared" si="3"/>
        <v>1</v>
      </c>
      <c r="F6" s="33">
        <f t="shared" si="3"/>
        <v>0</v>
      </c>
      <c r="G6" s="33">
        <f t="shared" si="3"/>
        <v>0</v>
      </c>
      <c r="H6" s="33" t="str">
        <f t="shared" si="3"/>
        <v>沖縄県　東村</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99.22</v>
      </c>
      <c r="Q6" s="34">
        <f t="shared" si="3"/>
        <v>1728</v>
      </c>
      <c r="R6" s="34">
        <f t="shared" si="3"/>
        <v>1804</v>
      </c>
      <c r="S6" s="34">
        <f t="shared" si="3"/>
        <v>81.88</v>
      </c>
      <c r="T6" s="34">
        <f t="shared" si="3"/>
        <v>22.03</v>
      </c>
      <c r="U6" s="34">
        <f t="shared" si="3"/>
        <v>1786</v>
      </c>
      <c r="V6" s="34">
        <f t="shared" si="3"/>
        <v>6.35</v>
      </c>
      <c r="W6" s="34">
        <f t="shared" si="3"/>
        <v>281.26</v>
      </c>
      <c r="X6" s="35">
        <f>IF(X7="",NA(),X7)</f>
        <v>67.13</v>
      </c>
      <c r="Y6" s="35">
        <f t="shared" ref="Y6:AG6" si="4">IF(Y7="",NA(),Y7)</f>
        <v>65.39</v>
      </c>
      <c r="Z6" s="35">
        <f t="shared" si="4"/>
        <v>62.96</v>
      </c>
      <c r="AA6" s="35">
        <f t="shared" si="4"/>
        <v>67.989999999999995</v>
      </c>
      <c r="AB6" s="35">
        <f t="shared" si="4"/>
        <v>61.14</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2068.59</v>
      </c>
      <c r="BF6" s="35">
        <f t="shared" ref="BF6:BN6" si="7">IF(BF7="",NA(),BF7)</f>
        <v>1798.57</v>
      </c>
      <c r="BG6" s="35">
        <f t="shared" si="7"/>
        <v>1760.74</v>
      </c>
      <c r="BH6" s="35">
        <f t="shared" si="7"/>
        <v>1841.52</v>
      </c>
      <c r="BI6" s="35">
        <f t="shared" si="7"/>
        <v>1659.22</v>
      </c>
      <c r="BJ6" s="35">
        <f t="shared" si="7"/>
        <v>1462.56</v>
      </c>
      <c r="BK6" s="35">
        <f t="shared" si="7"/>
        <v>1486.62</v>
      </c>
      <c r="BL6" s="35">
        <f t="shared" si="7"/>
        <v>1510.14</v>
      </c>
      <c r="BM6" s="35">
        <f t="shared" si="7"/>
        <v>1595.62</v>
      </c>
      <c r="BN6" s="35">
        <f t="shared" si="7"/>
        <v>1302.33</v>
      </c>
      <c r="BO6" s="34" t="str">
        <f>IF(BO7="","",IF(BO7="-","【-】","【"&amp;SUBSTITUTE(TEXT(BO7,"#,##0.00"),"-","△")&amp;"】"))</f>
        <v>【1,141.75】</v>
      </c>
      <c r="BP6" s="35">
        <f>IF(BP7="",NA(),BP7)</f>
        <v>31.48</v>
      </c>
      <c r="BQ6" s="35">
        <f t="shared" ref="BQ6:BY6" si="8">IF(BQ7="",NA(),BQ7)</f>
        <v>28.54</v>
      </c>
      <c r="BR6" s="35">
        <f t="shared" si="8"/>
        <v>33.82</v>
      </c>
      <c r="BS6" s="35">
        <f t="shared" si="8"/>
        <v>30.15</v>
      </c>
      <c r="BT6" s="35">
        <f t="shared" si="8"/>
        <v>27.25</v>
      </c>
      <c r="BU6" s="35">
        <f t="shared" si="8"/>
        <v>32.39</v>
      </c>
      <c r="BV6" s="35">
        <f t="shared" si="8"/>
        <v>24.39</v>
      </c>
      <c r="BW6" s="35">
        <f t="shared" si="8"/>
        <v>22.67</v>
      </c>
      <c r="BX6" s="35">
        <f t="shared" si="8"/>
        <v>37.92</v>
      </c>
      <c r="BY6" s="35">
        <f t="shared" si="8"/>
        <v>40.89</v>
      </c>
      <c r="BZ6" s="34" t="str">
        <f>IF(BZ7="","",IF(BZ7="-","【-】","【"&amp;SUBSTITUTE(TEXT(BZ7,"#,##0.00"),"-","△")&amp;"】"))</f>
        <v>【54.93】</v>
      </c>
      <c r="CA6" s="35">
        <f>IF(CA7="",NA(),CA7)</f>
        <v>327.55</v>
      </c>
      <c r="CB6" s="35">
        <f t="shared" ref="CB6:CJ6" si="9">IF(CB7="",NA(),CB7)</f>
        <v>375.65</v>
      </c>
      <c r="CC6" s="35">
        <f t="shared" si="9"/>
        <v>315.92</v>
      </c>
      <c r="CD6" s="35">
        <f t="shared" si="9"/>
        <v>352.28</v>
      </c>
      <c r="CE6" s="35">
        <f t="shared" si="9"/>
        <v>391.51</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66.08</v>
      </c>
      <c r="CM6" s="35">
        <f t="shared" ref="CM6:CU6" si="10">IF(CM7="",NA(),CM7)</f>
        <v>67.069999999999993</v>
      </c>
      <c r="CN6" s="35">
        <f t="shared" si="10"/>
        <v>59.68</v>
      </c>
      <c r="CO6" s="35">
        <f t="shared" si="10"/>
        <v>59.03</v>
      </c>
      <c r="CP6" s="35">
        <f t="shared" si="10"/>
        <v>56.53</v>
      </c>
      <c r="CQ6" s="35">
        <f t="shared" si="10"/>
        <v>50.49</v>
      </c>
      <c r="CR6" s="35">
        <f t="shared" si="10"/>
        <v>48.36</v>
      </c>
      <c r="CS6" s="35">
        <f t="shared" si="10"/>
        <v>48.7</v>
      </c>
      <c r="CT6" s="35">
        <f t="shared" si="10"/>
        <v>46.9</v>
      </c>
      <c r="CU6" s="35">
        <f t="shared" si="10"/>
        <v>47.95</v>
      </c>
      <c r="CV6" s="34" t="str">
        <f>IF(CV7="","",IF(CV7="-","【-】","【"&amp;SUBSTITUTE(TEXT(CV7,"#,##0.00"),"-","△")&amp;"】"))</f>
        <v>【56.91】</v>
      </c>
      <c r="CW6" s="35">
        <f>IF(CW7="",NA(),CW7)</f>
        <v>71.75</v>
      </c>
      <c r="CX6" s="35">
        <f t="shared" ref="CX6:DF6" si="11">IF(CX7="",NA(),CX7)</f>
        <v>72.72</v>
      </c>
      <c r="CY6" s="35">
        <f t="shared" si="11"/>
        <v>80.84</v>
      </c>
      <c r="CZ6" s="35">
        <f t="shared" si="11"/>
        <v>81.53</v>
      </c>
      <c r="DA6" s="35">
        <f t="shared" si="11"/>
        <v>78.28</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13.83</v>
      </c>
      <c r="EE6" s="35">
        <f t="shared" ref="EE6:EM6" si="14">IF(EE7="",NA(),EE7)</f>
        <v>4.04</v>
      </c>
      <c r="EF6" s="34">
        <f t="shared" si="14"/>
        <v>0</v>
      </c>
      <c r="EG6" s="34">
        <f t="shared" si="14"/>
        <v>0</v>
      </c>
      <c r="EH6" s="35">
        <f t="shared" si="14"/>
        <v>0.41</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473031</v>
      </c>
      <c r="D7" s="37">
        <v>47</v>
      </c>
      <c r="E7" s="37">
        <v>1</v>
      </c>
      <c r="F7" s="37">
        <v>0</v>
      </c>
      <c r="G7" s="37">
        <v>0</v>
      </c>
      <c r="H7" s="37" t="s">
        <v>108</v>
      </c>
      <c r="I7" s="37" t="s">
        <v>109</v>
      </c>
      <c r="J7" s="37" t="s">
        <v>110</v>
      </c>
      <c r="K7" s="37" t="s">
        <v>111</v>
      </c>
      <c r="L7" s="37" t="s">
        <v>112</v>
      </c>
      <c r="M7" s="37" t="s">
        <v>113</v>
      </c>
      <c r="N7" s="38" t="s">
        <v>114</v>
      </c>
      <c r="O7" s="38" t="s">
        <v>115</v>
      </c>
      <c r="P7" s="38">
        <v>99.22</v>
      </c>
      <c r="Q7" s="38">
        <v>1728</v>
      </c>
      <c r="R7" s="38">
        <v>1804</v>
      </c>
      <c r="S7" s="38">
        <v>81.88</v>
      </c>
      <c r="T7" s="38">
        <v>22.03</v>
      </c>
      <c r="U7" s="38">
        <v>1786</v>
      </c>
      <c r="V7" s="38">
        <v>6.35</v>
      </c>
      <c r="W7" s="38">
        <v>281.26</v>
      </c>
      <c r="X7" s="38">
        <v>67.13</v>
      </c>
      <c r="Y7" s="38">
        <v>65.39</v>
      </c>
      <c r="Z7" s="38">
        <v>62.96</v>
      </c>
      <c r="AA7" s="38">
        <v>67.989999999999995</v>
      </c>
      <c r="AB7" s="38">
        <v>61.14</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2068.59</v>
      </c>
      <c r="BF7" s="38">
        <v>1798.57</v>
      </c>
      <c r="BG7" s="38">
        <v>1760.74</v>
      </c>
      <c r="BH7" s="38">
        <v>1841.52</v>
      </c>
      <c r="BI7" s="38">
        <v>1659.22</v>
      </c>
      <c r="BJ7" s="38">
        <v>1462.56</v>
      </c>
      <c r="BK7" s="38">
        <v>1486.62</v>
      </c>
      <c r="BL7" s="38">
        <v>1510.14</v>
      </c>
      <c r="BM7" s="38">
        <v>1595.62</v>
      </c>
      <c r="BN7" s="38">
        <v>1302.33</v>
      </c>
      <c r="BO7" s="38">
        <v>1141.75</v>
      </c>
      <c r="BP7" s="38">
        <v>31.48</v>
      </c>
      <c r="BQ7" s="38">
        <v>28.54</v>
      </c>
      <c r="BR7" s="38">
        <v>33.82</v>
      </c>
      <c r="BS7" s="38">
        <v>30.15</v>
      </c>
      <c r="BT7" s="38">
        <v>27.25</v>
      </c>
      <c r="BU7" s="38">
        <v>32.39</v>
      </c>
      <c r="BV7" s="38">
        <v>24.39</v>
      </c>
      <c r="BW7" s="38">
        <v>22.67</v>
      </c>
      <c r="BX7" s="38">
        <v>37.92</v>
      </c>
      <c r="BY7" s="38">
        <v>40.89</v>
      </c>
      <c r="BZ7" s="38">
        <v>54.93</v>
      </c>
      <c r="CA7" s="38">
        <v>327.55</v>
      </c>
      <c r="CB7" s="38">
        <v>375.65</v>
      </c>
      <c r="CC7" s="38">
        <v>315.92</v>
      </c>
      <c r="CD7" s="38">
        <v>352.28</v>
      </c>
      <c r="CE7" s="38">
        <v>391.51</v>
      </c>
      <c r="CF7" s="38">
        <v>530.83000000000004</v>
      </c>
      <c r="CG7" s="38">
        <v>734.18</v>
      </c>
      <c r="CH7" s="38">
        <v>789.62</v>
      </c>
      <c r="CI7" s="38">
        <v>423.18</v>
      </c>
      <c r="CJ7" s="38">
        <v>383.2</v>
      </c>
      <c r="CK7" s="38">
        <v>292.18</v>
      </c>
      <c r="CL7" s="38">
        <v>66.08</v>
      </c>
      <c r="CM7" s="38">
        <v>67.069999999999993</v>
      </c>
      <c r="CN7" s="38">
        <v>59.68</v>
      </c>
      <c r="CO7" s="38">
        <v>59.03</v>
      </c>
      <c r="CP7" s="38">
        <v>56.53</v>
      </c>
      <c r="CQ7" s="38">
        <v>50.49</v>
      </c>
      <c r="CR7" s="38">
        <v>48.36</v>
      </c>
      <c r="CS7" s="38">
        <v>48.7</v>
      </c>
      <c r="CT7" s="38">
        <v>46.9</v>
      </c>
      <c r="CU7" s="38">
        <v>47.95</v>
      </c>
      <c r="CV7" s="38">
        <v>56.91</v>
      </c>
      <c r="CW7" s="38">
        <v>71.75</v>
      </c>
      <c r="CX7" s="38">
        <v>72.72</v>
      </c>
      <c r="CY7" s="38">
        <v>80.84</v>
      </c>
      <c r="CZ7" s="38">
        <v>81.53</v>
      </c>
      <c r="DA7" s="38">
        <v>78.28</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13.83</v>
      </c>
      <c r="EE7" s="38">
        <v>4.04</v>
      </c>
      <c r="EF7" s="38">
        <v>0</v>
      </c>
      <c r="EG7" s="38">
        <v>0</v>
      </c>
      <c r="EH7" s="38">
        <v>0.41</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財政班　上原</cp:lastModifiedBy>
  <cp:lastPrinted>2019-01-16T04:44:09Z</cp:lastPrinted>
  <dcterms:created xsi:type="dcterms:W3CDTF">2018-12-03T08:46:46Z</dcterms:created>
  <dcterms:modified xsi:type="dcterms:W3CDTF">2019-01-31T05:20:57Z</dcterms:modified>
</cp:coreProperties>
</file>