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raPDw5+SI0bzx//VerzdpXWikcNjuxpJVt3OZO1ERHN/ChJhD2j5YczUhLd/4+ky765kHnqkDj/kWlYyZtaEGQ==" workbookSaltValue="/Go5E1evxAShqpNVqEwuuA=="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<sst xmlns="http://schemas.openxmlformats.org/spreadsheetml/2006/main" count="240" uniqueCount="126">
  <si>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</si>
  <si>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</si>
  <si>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</si>
  <si>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</si>
  <si>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</si>
  <si>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</si>
  <si>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</si>
  <si>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</si>
  <si>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</si>
  <si>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</si>
  <si>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</si>
  <si>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</si>
  <si>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</si>
  <si>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</si>
  <si>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</si>
  <si>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</si>
  <si>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</si>
  <si>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</si>
  <si>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</si>
  <si>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</si>
  <si>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</si>
  <si>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</si>
  <si>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</si>
  <si>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</si>
  <si>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</si>
  <si>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</si>
  <si>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</si>
  <si>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</si>
  <si>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</si>
  <si>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</si>
  <si>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</si>
  <si>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</si>
  <si>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</si>
  <si>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</si>
  <si>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</si>
  <si>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</si>
  <si>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</si>
  <si>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</si>
  <si>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</si>
  <si>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</si>
  <si>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</si>
  <si>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</si>
  <si>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</si>
  <si>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</si>
  <si>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</si>
  <si>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</si>
  <si>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</si>
  <si>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</si>
  <si>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</si>
  <si>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</si>
  <si>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</si>
  <si>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</si>
  <si>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</si>
  <si>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</si>
  <si>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</si>
  <si>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</si>
  <si>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</si>
  <si>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</si>
  <si>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</si>
  <si>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</si>
  <si>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</si>
  <si>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</si>
  <si>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</si>
  <si>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</si>
  <si>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</si>
  <si>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</si>
  <si>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</si>
  <si>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</si>
  <si>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</si>
  <si>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</si>
  <si>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</si>
  <si>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</si>
  <si>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</si>
  <si>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</si>
  <si>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</si>
  <si>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</si>
  <si>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</si>
  <si>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</si>
  <si>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</si>
  <si>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</si>
  <si>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</si>
  <si>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</si>
  <si>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</si>
  <si>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</si>
  <si>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</si>
  <si>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</si>
  <si>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</si>
  <si>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</si>
  <si>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</si>
  <si>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</si>
  <si>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</si>
  <si>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</si>
  <si>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</si>
  <si>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</si>
  <si>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</si>
  <si>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</si>
  <si>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</si>
  <si>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</si>
  <si>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</si>
  <si>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</si>
  <si>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</si>
  <si>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</si>
  <si>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</si>
  <si>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</si>
  <si>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</si>
  <si>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</si>
  <si>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</si>
  <si>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</si>
  <si>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</si>
  <si>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</si>
  <si>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大宜味村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</si>
  <si>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</si>
  <si>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</si>
  <si>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</si>
  <si>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</si>
  <si>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</si>
  <si>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</si>
  <si>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</si>
  <si>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</si>
  <si>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</si>
  <si>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</si>
  <si>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</si>
  <si>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</si>
  <si>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本村では、平成23年2月1日から下水道が供用開始しており、現段階施設等が新しく老朽化の問題はないが、将来的に対策を取る必要がある。</t>
  </si>
  <si>
    <t>収益的収支の継続的な黒字化を目標とするためには、下水道料金の見直しを検討する必要がある。総費用を抑制するためには、増設を計画的に進めると共に、経常的な費用についても様々な角度から見直しを検討し、更なる効率的運用を目指す必要がある。施設整備については、地方債の償還金が経営を圧迫しないよう行い、将来負担の適正化を考慮しながら遂行していかなければならない。</t>
  </si>
  <si>
    <t>下水道処理開始　平成23年2月1日
下水道処理区域　塩屋処理区(結の浜）
　　　　　　　　（整備面積17.4ha)
①収益的収支比率：H29において、総収益の97％を一般会計からの繰入金で賄っている状況であり、
適切な下水道料金収入を確保する必要がある。総費用については、主に維持管理費の膜分離装置の修繕や汚泥処理費が掛かっており、今後その費用の縮減に努める。
④企業債残高対事業規模比率：H29において、類似団体に比べて低い水準だが、今後処理場の増設などの予定があり、単年度の収支を注視しつつ、将来負担の適正化を図りながら計画的な投資を行う必要がある。
⑤料金回収率：汚水処理に係る費用を営業収益以外の費用（一般会計からの繰入金）で賄っている状況であるため、適切な下水道料金の見直しが必要である。
⑥汚水処理原価：類似団体と比較して高い水準である。今後維持管理費の抑制に努める必要がある。
⑦施設利用率：処理区域内人口等の増加により上昇傾向であるが、まだまだ利用率が低いため、今後予定している処理場の増設時期を適切に把握し増設する必要がある。
⑧水洗化率：下水道処理区域が、新たに開発された埋立地のため水洗化率が100％である。今後も維持できるように努める。</t>
    <rPh sb="144" eb="145">
      <t>マク</t>
    </rPh>
    <rPh sb="145" eb="147">
      <t>ブンリ</t>
    </rPh>
    <rPh sb="147" eb="149">
      <t>ソウチ</t>
    </rPh>
    <rPh sb="150" eb="152">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</si>
</sst>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5" fillId="0" borderId="0">
      <alignment vertical="center"/>
    </xf>
    <xf numFmtId="0" fontId="1" fillId="0" borderId="0">
      <alignment vertical="center"/>
    </xf>
    <xf numFmtId="0" fontId="16" fillId="0" borderId="0"/>
    <xf numFmtId="0" fontId="17" fillId="0" borderId="0"/>
    <xf numFmtId="0" fontId="18" fillId="0" borderId="0">
      <alignment vertical="center"/>
    </xf>
    <xf numFmtId="0" fontId="13" fillId="0" borderId="0">
      <alignment vertical="center"/>
    </xf>
    <xf numFmtId="0" fontId="16" fillId="0" borderId="0">
      <alignment vertical="center"/>
    </xf>
    <xf numFmtId="0" fontId="16" fillId="0" borderId="0"/>
    <xf numFmtId="0" fontId="15" fillId="0" borderId="0">
      <alignment vertical="center"/>
    </xf>
    <xf numFmtId="0" fontId="17" fillId="0" borderId="0"/>
    <xf numFmtId="0" fontId="19" fillId="0" borderId="0">
      <alignment vertical="center"/>
    </xf>
    <xf numFmtId="0" fontId="20"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B4-4C42-A359-4BBFBF17FAA9}"/>
            </c:ext>
          </c:extLst>
        </c:ser>
        <c:dLbls>
          <c:showLegendKey val="0"/>
          <c:showVal val="0"/>
          <c:showCatName val="0"/>
          <c:showSerName val="0"/>
          <c:showPercent val="0"/>
          <c:showBubbleSize val="0"/>
        </c:dLbls>
        <c:gapWidth val="150"/>
        <c:axId val="107821312"/>
        <c:axId val="1078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98B4-4C42-A359-4BBFBF17FAA9}"/>
            </c:ext>
          </c:extLst>
        </c:ser>
        <c:dLbls>
          <c:showLegendKey val="0"/>
          <c:showVal val="0"/>
          <c:showCatName val="0"/>
          <c:showSerName val="0"/>
          <c:showPercent val="0"/>
          <c:showBubbleSize val="0"/>
        </c:dLbls>
        <c:marker val="1"/>
        <c:smooth val="0"/>
        <c:axId val="107821312"/>
        <c:axId val="107835776"/>
      </c:lineChart>
      <c:dateAx>
        <c:axId val="107821312"/>
        <c:scaling>
          <c:orientation val="minMax"/>
        </c:scaling>
        <c:delete val="1"/>
        <c:axPos val="b"/>
        <c:numFmt formatCode="ge" sourceLinked="1"/>
        <c:majorTickMark val="none"/>
        <c:minorTickMark val="none"/>
        <c:tickLblPos val="none"/>
        <c:crossAx val="107835776"/>
        <c:crosses val="autoZero"/>
        <c:auto val="1"/>
        <c:lblOffset val="100"/>
        <c:baseTimeUnit val="years"/>
      </c:dateAx>
      <c:valAx>
        <c:axId val="1078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c:v>
                </c:pt>
                <c:pt idx="1">
                  <c:v>76.209999999999994</c:v>
                </c:pt>
                <c:pt idx="2">
                  <c:v>87.12</c:v>
                </c:pt>
                <c:pt idx="3">
                  <c:v>89.33</c:v>
                </c:pt>
                <c:pt idx="4">
                  <c:v>97</c:v>
                </c:pt>
              </c:numCache>
            </c:numRef>
          </c:val>
          <c:extLst xmlns:c16r2="http://schemas.microsoft.com/office/drawing/2015/06/chart">
            <c:ext xmlns:c16="http://schemas.microsoft.com/office/drawing/2014/chart" uri="{C3380CC4-5D6E-409C-BE32-E72D297353CC}">
              <c16:uniqueId val="{00000000-0E4A-4EEA-8CBE-4D2D01BAE9DD}"/>
            </c:ext>
          </c:extLst>
        </c:ser>
        <c:dLbls>
          <c:showLegendKey val="0"/>
          <c:showVal val="0"/>
          <c:showCatName val="0"/>
          <c:showSerName val="0"/>
          <c:showPercent val="0"/>
          <c:showBubbleSize val="0"/>
        </c:dLbls>
        <c:gapWidth val="150"/>
        <c:axId val="107862656"/>
        <c:axId val="1078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4A-4EEA-8CBE-4D2D01BAE9DD}"/>
            </c:ext>
          </c:extLst>
        </c:ser>
        <c:dLbls>
          <c:showLegendKey val="0"/>
          <c:showVal val="0"/>
          <c:showCatName val="0"/>
          <c:showSerName val="0"/>
          <c:showPercent val="0"/>
          <c:showBubbleSize val="0"/>
        </c:dLbls>
        <c:marker val="1"/>
        <c:smooth val="0"/>
        <c:axId val="107862656"/>
        <c:axId val="107868928"/>
      </c:lineChart>
      <c:dateAx>
        <c:axId val="107862656"/>
        <c:scaling>
          <c:orientation val="minMax"/>
        </c:scaling>
        <c:delete val="1"/>
        <c:axPos val="b"/>
        <c:numFmt formatCode="ge" sourceLinked="1"/>
        <c:majorTickMark val="none"/>
        <c:minorTickMark val="none"/>
        <c:tickLblPos val="none"/>
        <c:crossAx val="107868928"/>
        <c:crosses val="autoZero"/>
        <c:auto val="1"/>
        <c:lblOffset val="100"/>
        <c:baseTimeUnit val="years"/>
      </c:dateAx>
      <c:valAx>
        <c:axId val="1078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08-40BC-ACBA-3A5AD13361DC}"/>
            </c:ext>
          </c:extLst>
        </c:ser>
        <c:dLbls>
          <c:showLegendKey val="0"/>
          <c:showVal val="0"/>
          <c:showCatName val="0"/>
          <c:showSerName val="0"/>
          <c:showPercent val="0"/>
          <c:showBubbleSize val="0"/>
        </c:dLbls>
        <c:gapWidth val="150"/>
        <c:axId val="109399040"/>
        <c:axId val="1094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08-40BC-ACBA-3A5AD13361DC}"/>
            </c:ext>
          </c:extLst>
        </c:ser>
        <c:dLbls>
          <c:showLegendKey val="0"/>
          <c:showVal val="0"/>
          <c:showCatName val="0"/>
          <c:showSerName val="0"/>
          <c:showPercent val="0"/>
          <c:showBubbleSize val="0"/>
        </c:dLbls>
        <c:marker val="1"/>
        <c:smooth val="0"/>
        <c:axId val="109399040"/>
        <c:axId val="109433984"/>
      </c:lineChart>
      <c:dateAx>
        <c:axId val="109399040"/>
        <c:scaling>
          <c:orientation val="minMax"/>
        </c:scaling>
        <c:delete val="1"/>
        <c:axPos val="b"/>
        <c:numFmt formatCode="ge" sourceLinked="1"/>
        <c:majorTickMark val="none"/>
        <c:minorTickMark val="none"/>
        <c:tickLblPos val="none"/>
        <c:crossAx val="109433984"/>
        <c:crosses val="autoZero"/>
        <c:auto val="1"/>
        <c:lblOffset val="100"/>
        <c:baseTimeUnit val="years"/>
      </c:dateAx>
      <c:valAx>
        <c:axId val="1094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36-4143-8B0C-31FC57FDF88B}"/>
            </c:ext>
          </c:extLst>
        </c:ser>
        <c:dLbls>
          <c:showLegendKey val="0"/>
          <c:showVal val="0"/>
          <c:showCatName val="0"/>
          <c:showSerName val="0"/>
          <c:showPercent val="0"/>
          <c:showBubbleSize val="0"/>
        </c:dLbls>
        <c:gapWidth val="150"/>
        <c:axId val="111357312"/>
        <c:axId val="1113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36-4143-8B0C-31FC57FDF88B}"/>
            </c:ext>
          </c:extLst>
        </c:ser>
        <c:dLbls>
          <c:showLegendKey val="0"/>
          <c:showVal val="0"/>
          <c:showCatName val="0"/>
          <c:showSerName val="0"/>
          <c:showPercent val="0"/>
          <c:showBubbleSize val="0"/>
        </c:dLbls>
        <c:marker val="1"/>
        <c:smooth val="0"/>
        <c:axId val="111357312"/>
        <c:axId val="111367680"/>
      </c:lineChart>
      <c:dateAx>
        <c:axId val="111357312"/>
        <c:scaling>
          <c:orientation val="minMax"/>
        </c:scaling>
        <c:delete val="1"/>
        <c:axPos val="b"/>
        <c:numFmt formatCode="ge" sourceLinked="1"/>
        <c:majorTickMark val="none"/>
        <c:minorTickMark val="none"/>
        <c:tickLblPos val="none"/>
        <c:crossAx val="111367680"/>
        <c:crosses val="autoZero"/>
        <c:auto val="1"/>
        <c:lblOffset val="100"/>
        <c:baseTimeUnit val="years"/>
      </c:dateAx>
      <c:valAx>
        <c:axId val="1113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C9-4F83-8FDC-B00E56B431CE}"/>
            </c:ext>
          </c:extLst>
        </c:ser>
        <c:dLbls>
          <c:showLegendKey val="0"/>
          <c:showVal val="0"/>
          <c:showCatName val="0"/>
          <c:showSerName val="0"/>
          <c:showPercent val="0"/>
          <c:showBubbleSize val="0"/>
        </c:dLbls>
        <c:gapWidth val="150"/>
        <c:axId val="112601344"/>
        <c:axId val="1126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C9-4F83-8FDC-B00E56B431CE}"/>
            </c:ext>
          </c:extLst>
        </c:ser>
        <c:dLbls>
          <c:showLegendKey val="0"/>
          <c:showVal val="0"/>
          <c:showCatName val="0"/>
          <c:showSerName val="0"/>
          <c:showPercent val="0"/>
          <c:showBubbleSize val="0"/>
        </c:dLbls>
        <c:marker val="1"/>
        <c:smooth val="0"/>
        <c:axId val="112601344"/>
        <c:axId val="112603520"/>
      </c:lineChart>
      <c:dateAx>
        <c:axId val="112601344"/>
        <c:scaling>
          <c:orientation val="minMax"/>
        </c:scaling>
        <c:delete val="1"/>
        <c:axPos val="b"/>
        <c:numFmt formatCode="ge" sourceLinked="1"/>
        <c:majorTickMark val="none"/>
        <c:minorTickMark val="none"/>
        <c:tickLblPos val="none"/>
        <c:crossAx val="112603520"/>
        <c:crosses val="autoZero"/>
        <c:auto val="1"/>
        <c:lblOffset val="100"/>
        <c:baseTimeUnit val="years"/>
      </c:dateAx>
      <c:valAx>
        <c:axId val="1126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C7-43EE-8604-D5941BF1C2D2}"/>
            </c:ext>
          </c:extLst>
        </c:ser>
        <c:dLbls>
          <c:showLegendKey val="0"/>
          <c:showVal val="0"/>
          <c:showCatName val="0"/>
          <c:showSerName val="0"/>
          <c:showPercent val="0"/>
          <c:showBubbleSize val="0"/>
        </c:dLbls>
        <c:gapWidth val="150"/>
        <c:axId val="112630400"/>
        <c:axId val="1126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C7-43EE-8604-D5941BF1C2D2}"/>
            </c:ext>
          </c:extLst>
        </c:ser>
        <c:dLbls>
          <c:showLegendKey val="0"/>
          <c:showVal val="0"/>
          <c:showCatName val="0"/>
          <c:showSerName val="0"/>
          <c:showPercent val="0"/>
          <c:showBubbleSize val="0"/>
        </c:dLbls>
        <c:marker val="1"/>
        <c:smooth val="0"/>
        <c:axId val="112630400"/>
        <c:axId val="112636672"/>
      </c:lineChart>
      <c:dateAx>
        <c:axId val="112630400"/>
        <c:scaling>
          <c:orientation val="minMax"/>
        </c:scaling>
        <c:delete val="1"/>
        <c:axPos val="b"/>
        <c:numFmt formatCode="ge" sourceLinked="1"/>
        <c:majorTickMark val="none"/>
        <c:minorTickMark val="none"/>
        <c:tickLblPos val="none"/>
        <c:crossAx val="112636672"/>
        <c:crosses val="autoZero"/>
        <c:auto val="1"/>
        <c:lblOffset val="100"/>
        <c:baseTimeUnit val="years"/>
      </c:dateAx>
      <c:valAx>
        <c:axId val="1126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1804.65</c:v>
                </c:pt>
                <c:pt idx="1">
                  <c:v>1265.8800000000001</c:v>
                </c:pt>
                <c:pt idx="2">
                  <c:v>1003.32</c:v>
                </c:pt>
                <c:pt idx="3">
                  <c:v>865.21</c:v>
                </c:pt>
                <c:pt idx="4">
                  <c:v>605.30999999999995</c:v>
                </c:pt>
              </c:numCache>
            </c:numRef>
          </c:val>
          <c:extLst xmlns:c16r2="http://schemas.microsoft.com/office/drawing/2015/06/chart">
            <c:ext xmlns:c16="http://schemas.microsoft.com/office/drawing/2014/chart" uri="{C3380CC4-5D6E-409C-BE32-E72D297353CC}">
              <c16:uniqueId val="{00000000-4D04-4202-A8C7-9F5D726EC2F9}"/>
            </c:ext>
          </c:extLst>
        </c:ser>
        <c:dLbls>
          <c:showLegendKey val="0"/>
          <c:showVal val="0"/>
          <c:showCatName val="0"/>
          <c:showSerName val="0"/>
          <c:showPercent val="0"/>
          <c:showBubbleSize val="0"/>
        </c:dLbls>
        <c:gapWidth val="150"/>
        <c:axId val="112678400"/>
        <c:axId val="1126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4D04-4202-A8C7-9F5D726EC2F9}"/>
            </c:ext>
          </c:extLst>
        </c:ser>
        <c:dLbls>
          <c:showLegendKey val="0"/>
          <c:showVal val="0"/>
          <c:showCatName val="0"/>
          <c:showSerName val="0"/>
          <c:showPercent val="0"/>
          <c:showBubbleSize val="0"/>
        </c:dLbls>
        <c:marker val="1"/>
        <c:smooth val="0"/>
        <c:axId val="112678400"/>
        <c:axId val="112680320"/>
      </c:lineChart>
      <c:dateAx>
        <c:axId val="112678400"/>
        <c:scaling>
          <c:orientation val="minMax"/>
        </c:scaling>
        <c:delete val="1"/>
        <c:axPos val="b"/>
        <c:numFmt formatCode="ge" sourceLinked="1"/>
        <c:majorTickMark val="none"/>
        <c:minorTickMark val="none"/>
        <c:tickLblPos val="none"/>
        <c:crossAx val="112680320"/>
        <c:crosses val="autoZero"/>
        <c:auto val="1"/>
        <c:lblOffset val="100"/>
        <c:baseTimeUnit val="years"/>
      </c:dateAx>
      <c:valAx>
        <c:axId val="1126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22.79</c:v>
                </c:pt>
                <c:pt idx="1">
                  <c:v>22.44</c:v>
                </c:pt>
                <c:pt idx="2">
                  <c:v>20.059999999999999</c:v>
                </c:pt>
                <c:pt idx="3">
                  <c:v>25.74</c:v>
                </c:pt>
                <c:pt idx="4">
                  <c:v>19.04</c:v>
                </c:pt>
              </c:numCache>
            </c:numRef>
          </c:val>
          <c:extLst xmlns:c16r2="http://schemas.microsoft.com/office/drawing/2015/06/chart">
            <c:ext xmlns:c16="http://schemas.microsoft.com/office/drawing/2014/chart" uri="{C3380CC4-5D6E-409C-BE32-E72D297353CC}">
              <c16:uniqueId val="{00000000-F8C8-4E65-9C0D-B55A04DBC6C1}"/>
            </c:ext>
          </c:extLst>
        </c:ser>
        <c:dLbls>
          <c:showLegendKey val="0"/>
          <c:showVal val="0"/>
          <c:showCatName val="0"/>
          <c:showSerName val="0"/>
          <c:showPercent val="0"/>
          <c:showBubbleSize val="0"/>
        </c:dLbls>
        <c:gapWidth val="150"/>
        <c:axId val="112711168"/>
        <c:axId val="11271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F8C8-4E65-9C0D-B55A04DBC6C1}"/>
            </c:ext>
          </c:extLst>
        </c:ser>
        <c:dLbls>
          <c:showLegendKey val="0"/>
          <c:showVal val="0"/>
          <c:showCatName val="0"/>
          <c:showSerName val="0"/>
          <c:showPercent val="0"/>
          <c:showBubbleSize val="0"/>
        </c:dLbls>
        <c:marker val="1"/>
        <c:smooth val="0"/>
        <c:axId val="112711168"/>
        <c:axId val="112713088"/>
      </c:lineChart>
      <c:dateAx>
        <c:axId val="112711168"/>
        <c:scaling>
          <c:orientation val="minMax"/>
        </c:scaling>
        <c:delete val="1"/>
        <c:axPos val="b"/>
        <c:numFmt formatCode="ge" sourceLinked="1"/>
        <c:majorTickMark val="none"/>
        <c:minorTickMark val="none"/>
        <c:tickLblPos val="none"/>
        <c:crossAx val="112713088"/>
        <c:crosses val="autoZero"/>
        <c:auto val="1"/>
        <c:lblOffset val="100"/>
        <c:baseTimeUnit val="years"/>
      </c:dateAx>
      <c:valAx>
        <c:axId val="1127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580.86</c:v>
                </c:pt>
                <c:pt idx="1">
                  <c:v>623.72</c:v>
                </c:pt>
                <c:pt idx="2">
                  <c:v>727.81</c:v>
                </c:pt>
                <c:pt idx="3">
                  <c:v>548.57000000000005</c:v>
                </c:pt>
                <c:pt idx="4">
                  <c:v>768.73</c:v>
                </c:pt>
              </c:numCache>
            </c:numRef>
          </c:val>
          <c:extLst xmlns:c16r2="http://schemas.microsoft.com/office/drawing/2015/06/chart">
            <c:ext xmlns:c16="http://schemas.microsoft.com/office/drawing/2014/chart" uri="{C3380CC4-5D6E-409C-BE32-E72D297353CC}">
              <c16:uniqueId val="{00000000-DE4C-4453-B778-3F09B2500AFF}"/>
            </c:ext>
          </c:extLst>
        </c:ser>
        <c:dLbls>
          <c:showLegendKey val="0"/>
          <c:showVal val="0"/>
          <c:showCatName val="0"/>
          <c:showSerName val="0"/>
          <c:showPercent val="0"/>
          <c:showBubbleSize val="0"/>
        </c:dLbls>
        <c:gapWidth val="150"/>
        <c:axId val="114116096"/>
        <c:axId val="11411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DE4C-4453-B778-3F09B2500AFF}"/>
            </c:ext>
          </c:extLst>
        </c:ser>
        <c:dLbls>
          <c:showLegendKey val="0"/>
          <c:showVal val="0"/>
          <c:showCatName val="0"/>
          <c:showSerName val="0"/>
          <c:showPercent val="0"/>
          <c:showBubbleSize val="0"/>
        </c:dLbls>
        <c:marker val="1"/>
        <c:smooth val="0"/>
        <c:axId val="114116096"/>
        <c:axId val="114118016"/>
      </c:lineChart>
      <c:dateAx>
        <c:axId val="114116096"/>
        <c:scaling>
          <c:orientation val="minMax"/>
        </c:scaling>
        <c:delete val="1"/>
        <c:axPos val="b"/>
        <c:numFmt formatCode="ge" sourceLinked="1"/>
        <c:majorTickMark val="none"/>
        <c:minorTickMark val="none"/>
        <c:tickLblPos val="none"/>
        <c:crossAx val="114118016"/>
        <c:crosses val="autoZero"/>
        <c:auto val="1"/>
        <c:lblOffset val="100"/>
        <c:baseTimeUnit val="years"/>
      </c:dateAx>
      <c:valAx>
        <c:axId val="1141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25.33</c:v>
                </c:pt>
                <c:pt idx="1">
                  <c:v>31.33</c:v>
                </c:pt>
                <c:pt idx="2">
                  <c:v>38.67</c:v>
                </c:pt>
                <c:pt idx="3">
                  <c:v>45.33</c:v>
                </c:pt>
                <c:pt idx="4">
                  <c:v>58</c:v>
                </c:pt>
              </c:numCache>
            </c:numRef>
          </c:val>
          <c:extLst xmlns:c16r2="http://schemas.microsoft.com/office/drawing/2015/06/chart">
            <c:ext xmlns:c16="http://schemas.microsoft.com/office/drawing/2014/chart" uri="{C3380CC4-5D6E-409C-BE32-E72D297353CC}">
              <c16:uniqueId val="{00000000-7328-4631-B049-E08EDB4D82E4}"/>
            </c:ext>
          </c:extLst>
        </c:ser>
        <c:dLbls>
          <c:showLegendKey val="0"/>
          <c:showVal val="0"/>
          <c:showCatName val="0"/>
          <c:showSerName val="0"/>
          <c:showPercent val="0"/>
          <c:showBubbleSize val="0"/>
        </c:dLbls>
        <c:gapWidth val="150"/>
        <c:axId val="114153344"/>
        <c:axId val="11415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7328-4631-B049-E08EDB4D82E4}"/>
            </c:ext>
          </c:extLst>
        </c:ser>
        <c:dLbls>
          <c:showLegendKey val="0"/>
          <c:showVal val="0"/>
          <c:showCatName val="0"/>
          <c:showSerName val="0"/>
          <c:showPercent val="0"/>
          <c:showBubbleSize val="0"/>
        </c:dLbls>
        <c:marker val="1"/>
        <c:smooth val="0"/>
        <c:axId val="114153344"/>
        <c:axId val="114159616"/>
      </c:lineChart>
      <c:dateAx>
        <c:axId val="114153344"/>
        <c:scaling>
          <c:orientation val="minMax"/>
        </c:scaling>
        <c:delete val="1"/>
        <c:axPos val="b"/>
        <c:numFmt formatCode="ge" sourceLinked="1"/>
        <c:majorTickMark val="none"/>
        <c:minorTickMark val="none"/>
        <c:tickLblPos val="none"/>
        <c:crossAx val="114159616"/>
        <c:crosses val="autoZero"/>
        <c:auto val="1"/>
        <c:lblOffset val="100"/>
        <c:baseTimeUnit val="years"/>
      </c:dateAx>
      <c:valAx>
        <c:axId val="1141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D7B-4E37-882F-15D5D380550E}"/>
            </c:ext>
          </c:extLst>
        </c:ser>
        <c:dLbls>
          <c:showLegendKey val="0"/>
          <c:showVal val="0"/>
          <c:showCatName val="0"/>
          <c:showSerName val="0"/>
          <c:showPercent val="0"/>
          <c:showBubbleSize val="0"/>
        </c:dLbls>
        <c:gapWidth val="150"/>
        <c:axId val="114206976"/>
        <c:axId val="11421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4D7B-4E37-882F-15D5D380550E}"/>
            </c:ext>
          </c:extLst>
        </c:ser>
        <c:dLbls>
          <c:showLegendKey val="0"/>
          <c:showVal val="0"/>
          <c:showCatName val="0"/>
          <c:showSerName val="0"/>
          <c:showPercent val="0"/>
          <c:showBubbleSize val="0"/>
        </c:dLbls>
        <c:marker val="1"/>
        <c:smooth val="0"/>
        <c:axId val="114206976"/>
        <c:axId val="114213248"/>
      </c:lineChart>
      <c:dateAx>
        <c:axId val="114206976"/>
        <c:scaling>
          <c:orientation val="minMax"/>
        </c:scaling>
        <c:delete val="1"/>
        <c:axPos val="b"/>
        <c:numFmt formatCode="ge" sourceLinked="1"/>
        <c:majorTickMark val="none"/>
        <c:minorTickMark val="none"/>
        <c:tickLblPos val="none"/>
        <c:crossAx val="114213248"/>
        <c:crosses val="autoZero"/>
        <c:auto val="1"/>
        <c:lblOffset val="100"/>
        <c:baseTimeUnit val="years"/>
      </c:dateAx>
      <c:valAx>
        <c:axId val="1142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沖縄県　大宜味村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3127</v>
      </c>
      <c r="AM8" s="66"/>
      <c r="AN8" s="66"/>
      <c r="AO8" s="66"/>
      <c r="AP8" s="66"/>
      <c r="AQ8" s="66"/>
      <c r="AR8" s="66"/>
      <c r="AS8" s="66"/>
      <c r="AT8" s="65">
        <f>データ!T6</f>
        <v>63.55</v>
      </c>
      <c r="AU8" s="65"/>
      <c r="AV8" s="65"/>
      <c r="AW8" s="65"/>
      <c r="AX8" s="65"/>
      <c r="AY8" s="65"/>
      <c r="AZ8" s="65"/>
      <c r="BA8" s="65"/>
      <c r="BB8" s="65">
        <f>データ!U6</f>
        <v>49.21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5.82</v>
      </c>
      <c r="Q10" s="65"/>
      <c r="R10" s="65"/>
      <c r="S10" s="65"/>
      <c r="T10" s="65"/>
      <c r="U10" s="65"/>
      <c r="V10" s="65"/>
      <c r="W10" s="65">
        <f>データ!Q6</f>
        <v>115.51</v>
      </c>
      <c r="X10" s="65"/>
      <c r="Y10" s="65"/>
      <c r="Z10" s="65"/>
      <c r="AA10" s="65"/>
      <c r="AB10" s="65"/>
      <c r="AC10" s="65"/>
      <c r="AD10" s="66">
        <f>データ!R6</f>
        <v>1620</v>
      </c>
      <c r="AE10" s="66"/>
      <c r="AF10" s="66"/>
      <c r="AG10" s="66"/>
      <c r="AH10" s="66"/>
      <c r="AI10" s="66"/>
      <c r="AJ10" s="66"/>
      <c r="AK10" s="2"/>
      <c r="AL10" s="66">
        <f>データ!V6</f>
        <v>181</v>
      </c>
      <c r="AM10" s="66"/>
      <c r="AN10" s="66"/>
      <c r="AO10" s="66"/>
      <c r="AP10" s="66"/>
      <c r="AQ10" s="66"/>
      <c r="AR10" s="66"/>
      <c r="AS10" s="66"/>
      <c r="AT10" s="65">
        <f>データ!W6</f>
        <v>0.17</v>
      </c>
      <c r="AU10" s="65"/>
      <c r="AV10" s="65"/>
      <c r="AW10" s="65"/>
      <c r="AX10" s="65"/>
      <c r="AY10" s="65"/>
      <c r="AZ10" s="65"/>
      <c r="BA10" s="65"/>
      <c r="BB10" s="65">
        <f>データ!X6</f>
        <v>1064.71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0" t="s">
        <v>26</v>
      </c>
      <c r="BM14" s="51"/>
      <c r="BN14" s="51"/>
      <c r="BO14" s="51"/>
      <c r="BP14" s="51"/>
      <c r="BQ14" s="51"/>
      <c r="BR14" s="51"/>
      <c r="BS14" s="51"/>
      <c r="BT14" s="51"/>
      <c r="BU14" s="51"/>
      <c r="BV14" s="51"/>
      <c r="BW14" s="51"/>
      <c r="BX14" s="51"/>
      <c r="BY14" s="51"/>
      <c r="BZ14" s="52"/>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53"/>
      <c r="BM15" s="54"/>
      <c r="BN15" s="54"/>
      <c r="BO15" s="54"/>
      <c r="BP15" s="54"/>
      <c r="BQ15" s="54"/>
      <c r="BR15" s="54"/>
      <c r="BS15" s="54"/>
      <c r="BT15" s="54"/>
      <c r="BU15" s="54"/>
      <c r="BV15" s="54"/>
      <c r="BW15" s="54"/>
      <c r="BX15" s="54"/>
      <c r="BY15" s="54"/>
      <c r="BZ15" s="5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4" t="s">
        <v>125</v>
      </c>
      <c r="BM16" s="45"/>
      <c r="BN16" s="45"/>
      <c r="BO16" s="45"/>
      <c r="BP16" s="45"/>
      <c r="BQ16" s="45"/>
      <c r="BR16" s="45"/>
      <c r="BS16" s="45"/>
      <c r="BT16" s="45"/>
      <c r="BU16" s="45"/>
      <c r="BV16" s="45"/>
      <c r="BW16" s="45"/>
      <c r="BX16" s="45"/>
      <c r="BY16" s="45"/>
      <c r="BZ16" s="4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4"/>
      <c r="BM17" s="45"/>
      <c r="BN17" s="45"/>
      <c r="BO17" s="45"/>
      <c r="BP17" s="45"/>
      <c r="BQ17" s="45"/>
      <c r="BR17" s="45"/>
      <c r="BS17" s="45"/>
      <c r="BT17" s="45"/>
      <c r="BU17" s="45"/>
      <c r="BV17" s="45"/>
      <c r="BW17" s="45"/>
      <c r="BX17" s="45"/>
      <c r="BY17" s="45"/>
      <c r="BZ17" s="4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4"/>
      <c r="BM18" s="45"/>
      <c r="BN18" s="45"/>
      <c r="BO18" s="45"/>
      <c r="BP18" s="45"/>
      <c r="BQ18" s="45"/>
      <c r="BR18" s="45"/>
      <c r="BS18" s="45"/>
      <c r="BT18" s="45"/>
      <c r="BU18" s="45"/>
      <c r="BV18" s="45"/>
      <c r="BW18" s="45"/>
      <c r="BX18" s="45"/>
      <c r="BY18" s="45"/>
      <c r="BZ18" s="4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4"/>
      <c r="BM19" s="45"/>
      <c r="BN19" s="45"/>
      <c r="BO19" s="45"/>
      <c r="BP19" s="45"/>
      <c r="BQ19" s="45"/>
      <c r="BR19" s="45"/>
      <c r="BS19" s="45"/>
      <c r="BT19" s="45"/>
      <c r="BU19" s="45"/>
      <c r="BV19" s="45"/>
      <c r="BW19" s="45"/>
      <c r="BX19" s="45"/>
      <c r="BY19" s="45"/>
      <c r="BZ19" s="4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4"/>
      <c r="BM20" s="45"/>
      <c r="BN20" s="45"/>
      <c r="BO20" s="45"/>
      <c r="BP20" s="45"/>
      <c r="BQ20" s="45"/>
      <c r="BR20" s="45"/>
      <c r="BS20" s="45"/>
      <c r="BT20" s="45"/>
      <c r="BU20" s="45"/>
      <c r="BV20" s="45"/>
      <c r="BW20" s="45"/>
      <c r="BX20" s="45"/>
      <c r="BY20" s="45"/>
      <c r="BZ20" s="4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4"/>
      <c r="BM21" s="45"/>
      <c r="BN21" s="45"/>
      <c r="BO21" s="45"/>
      <c r="BP21" s="45"/>
      <c r="BQ21" s="45"/>
      <c r="BR21" s="45"/>
      <c r="BS21" s="45"/>
      <c r="BT21" s="45"/>
      <c r="BU21" s="45"/>
      <c r="BV21" s="45"/>
      <c r="BW21" s="45"/>
      <c r="BX21" s="45"/>
      <c r="BY21" s="45"/>
      <c r="BZ21" s="4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4"/>
      <c r="BM22" s="45"/>
      <c r="BN22" s="45"/>
      <c r="BO22" s="45"/>
      <c r="BP22" s="45"/>
      <c r="BQ22" s="45"/>
      <c r="BR22" s="45"/>
      <c r="BS22" s="45"/>
      <c r="BT22" s="45"/>
      <c r="BU22" s="45"/>
      <c r="BV22" s="45"/>
      <c r="BW22" s="45"/>
      <c r="BX22" s="45"/>
      <c r="BY22" s="45"/>
      <c r="BZ22" s="4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4"/>
      <c r="BM23" s="45"/>
      <c r="BN23" s="45"/>
      <c r="BO23" s="45"/>
      <c r="BP23" s="45"/>
      <c r="BQ23" s="45"/>
      <c r="BR23" s="45"/>
      <c r="BS23" s="45"/>
      <c r="BT23" s="45"/>
      <c r="BU23" s="45"/>
      <c r="BV23" s="45"/>
      <c r="BW23" s="45"/>
      <c r="BX23" s="45"/>
      <c r="BY23" s="45"/>
      <c r="BZ23" s="4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4"/>
      <c r="BM24" s="45"/>
      <c r="BN24" s="45"/>
      <c r="BO24" s="45"/>
      <c r="BP24" s="45"/>
      <c r="BQ24" s="45"/>
      <c r="BR24" s="45"/>
      <c r="BS24" s="45"/>
      <c r="BT24" s="45"/>
      <c r="BU24" s="45"/>
      <c r="BV24" s="45"/>
      <c r="BW24" s="45"/>
      <c r="BX24" s="45"/>
      <c r="BY24" s="45"/>
      <c r="BZ24" s="4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4"/>
      <c r="BM25" s="45"/>
      <c r="BN25" s="45"/>
      <c r="BO25" s="45"/>
      <c r="BP25" s="45"/>
      <c r="BQ25" s="45"/>
      <c r="BR25" s="45"/>
      <c r="BS25" s="45"/>
      <c r="BT25" s="45"/>
      <c r="BU25" s="45"/>
      <c r="BV25" s="45"/>
      <c r="BW25" s="45"/>
      <c r="BX25" s="45"/>
      <c r="BY25" s="45"/>
      <c r="BZ25" s="4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4"/>
      <c r="BM26" s="45"/>
      <c r="BN26" s="45"/>
      <c r="BO26" s="45"/>
      <c r="BP26" s="45"/>
      <c r="BQ26" s="45"/>
      <c r="BR26" s="45"/>
      <c r="BS26" s="45"/>
      <c r="BT26" s="45"/>
      <c r="BU26" s="45"/>
      <c r="BV26" s="45"/>
      <c r="BW26" s="45"/>
      <c r="BX26" s="45"/>
      <c r="BY26" s="45"/>
      <c r="BZ26" s="4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4"/>
      <c r="BM27" s="45"/>
      <c r="BN27" s="45"/>
      <c r="BO27" s="45"/>
      <c r="BP27" s="45"/>
      <c r="BQ27" s="45"/>
      <c r="BR27" s="45"/>
      <c r="BS27" s="45"/>
      <c r="BT27" s="45"/>
      <c r="BU27" s="45"/>
      <c r="BV27" s="45"/>
      <c r="BW27" s="45"/>
      <c r="BX27" s="45"/>
      <c r="BY27" s="45"/>
      <c r="BZ27" s="4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4"/>
      <c r="BM28" s="45"/>
      <c r="BN28" s="45"/>
      <c r="BO28" s="45"/>
      <c r="BP28" s="45"/>
      <c r="BQ28" s="45"/>
      <c r="BR28" s="45"/>
      <c r="BS28" s="45"/>
      <c r="BT28" s="45"/>
      <c r="BU28" s="45"/>
      <c r="BV28" s="45"/>
      <c r="BW28" s="45"/>
      <c r="BX28" s="45"/>
      <c r="BY28" s="45"/>
      <c r="BZ28" s="4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4"/>
      <c r="BM29" s="45"/>
      <c r="BN29" s="45"/>
      <c r="BO29" s="45"/>
      <c r="BP29" s="45"/>
      <c r="BQ29" s="45"/>
      <c r="BR29" s="45"/>
      <c r="BS29" s="45"/>
      <c r="BT29" s="45"/>
      <c r="BU29" s="45"/>
      <c r="BV29" s="45"/>
      <c r="BW29" s="45"/>
      <c r="BX29" s="45"/>
      <c r="BY29" s="45"/>
      <c r="BZ29" s="4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4"/>
      <c r="BM30" s="45"/>
      <c r="BN30" s="45"/>
      <c r="BO30" s="45"/>
      <c r="BP30" s="45"/>
      <c r="BQ30" s="45"/>
      <c r="BR30" s="45"/>
      <c r="BS30" s="45"/>
      <c r="BT30" s="45"/>
      <c r="BU30" s="45"/>
      <c r="BV30" s="45"/>
      <c r="BW30" s="45"/>
      <c r="BX30" s="45"/>
      <c r="BY30" s="45"/>
      <c r="BZ30" s="4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4"/>
      <c r="BM31" s="45"/>
      <c r="BN31" s="45"/>
      <c r="BO31" s="45"/>
      <c r="BP31" s="45"/>
      <c r="BQ31" s="45"/>
      <c r="BR31" s="45"/>
      <c r="BS31" s="45"/>
      <c r="BT31" s="45"/>
      <c r="BU31" s="45"/>
      <c r="BV31" s="45"/>
      <c r="BW31" s="45"/>
      <c r="BX31" s="45"/>
      <c r="BY31" s="45"/>
      <c r="BZ31" s="4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4"/>
      <c r="BM32" s="45"/>
      <c r="BN32" s="45"/>
      <c r="BO32" s="45"/>
      <c r="BP32" s="45"/>
      <c r="BQ32" s="45"/>
      <c r="BR32" s="45"/>
      <c r="BS32" s="45"/>
      <c r="BT32" s="45"/>
      <c r="BU32" s="45"/>
      <c r="BV32" s="45"/>
      <c r="BW32" s="45"/>
      <c r="BX32" s="45"/>
      <c r="BY32" s="45"/>
      <c r="BZ32" s="4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4"/>
      <c r="BM33" s="45"/>
      <c r="BN33" s="45"/>
      <c r="BO33" s="45"/>
      <c r="BP33" s="45"/>
      <c r="BQ33" s="45"/>
      <c r="BR33" s="45"/>
      <c r="BS33" s="45"/>
      <c r="BT33" s="45"/>
      <c r="BU33" s="45"/>
      <c r="BV33" s="45"/>
      <c r="BW33" s="45"/>
      <c r="BX33" s="45"/>
      <c r="BY33" s="45"/>
      <c r="BZ33" s="46"/>
    </row>
    <row r="34" spans="1:78" ht="13.5" customHeight="1">
      <c r="A34" s="2"/>
      <c r="B34" s="16"/>
      <c r="C34" s="56" t="s">
        <v>27</v>
      </c>
      <c r="D34" s="56"/>
      <c r="E34" s="56"/>
      <c r="F34" s="56"/>
      <c r="G34" s="56"/>
      <c r="H34" s="56"/>
      <c r="I34" s="56"/>
      <c r="J34" s="56"/>
      <c r="K34" s="56"/>
      <c r="L34" s="56"/>
      <c r="M34" s="56"/>
      <c r="N34" s="56"/>
      <c r="O34" s="56"/>
      <c r="P34" s="56"/>
      <c r="Q34" s="19"/>
      <c r="R34" s="56" t="s">
        <v>28</v>
      </c>
      <c r="S34" s="56"/>
      <c r="T34" s="56"/>
      <c r="U34" s="56"/>
      <c r="V34" s="56"/>
      <c r="W34" s="56"/>
      <c r="X34" s="56"/>
      <c r="Y34" s="56"/>
      <c r="Z34" s="56"/>
      <c r="AA34" s="56"/>
      <c r="AB34" s="56"/>
      <c r="AC34" s="56"/>
      <c r="AD34" s="56"/>
      <c r="AE34" s="56"/>
      <c r="AF34" s="19"/>
      <c r="AG34" s="56" t="s">
        <v>29</v>
      </c>
      <c r="AH34" s="56"/>
      <c r="AI34" s="56"/>
      <c r="AJ34" s="56"/>
      <c r="AK34" s="56"/>
      <c r="AL34" s="56"/>
      <c r="AM34" s="56"/>
      <c r="AN34" s="56"/>
      <c r="AO34" s="56"/>
      <c r="AP34" s="56"/>
      <c r="AQ34" s="56"/>
      <c r="AR34" s="56"/>
      <c r="AS34" s="56"/>
      <c r="AT34" s="56"/>
      <c r="AU34" s="19"/>
      <c r="AV34" s="56" t="s">
        <v>30</v>
      </c>
      <c r="AW34" s="56"/>
      <c r="AX34" s="56"/>
      <c r="AY34" s="56"/>
      <c r="AZ34" s="56"/>
      <c r="BA34" s="56"/>
      <c r="BB34" s="56"/>
      <c r="BC34" s="56"/>
      <c r="BD34" s="56"/>
      <c r="BE34" s="56"/>
      <c r="BF34" s="56"/>
      <c r="BG34" s="56"/>
      <c r="BH34" s="56"/>
      <c r="BI34" s="56"/>
      <c r="BJ34" s="18"/>
      <c r="BK34" s="2"/>
      <c r="BL34" s="44"/>
      <c r="BM34" s="45"/>
      <c r="BN34" s="45"/>
      <c r="BO34" s="45"/>
      <c r="BP34" s="45"/>
      <c r="BQ34" s="45"/>
      <c r="BR34" s="45"/>
      <c r="BS34" s="45"/>
      <c r="BT34" s="45"/>
      <c r="BU34" s="45"/>
      <c r="BV34" s="45"/>
      <c r="BW34" s="45"/>
      <c r="BX34" s="45"/>
      <c r="BY34" s="45"/>
      <c r="BZ34" s="46"/>
    </row>
    <row r="35" spans="1:78" ht="13.5" customHeight="1">
      <c r="A35" s="2"/>
      <c r="B35" s="16"/>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44"/>
      <c r="BM35" s="45"/>
      <c r="BN35" s="45"/>
      <c r="BO35" s="45"/>
      <c r="BP35" s="45"/>
      <c r="BQ35" s="45"/>
      <c r="BR35" s="45"/>
      <c r="BS35" s="45"/>
      <c r="BT35" s="45"/>
      <c r="BU35" s="45"/>
      <c r="BV35" s="45"/>
      <c r="BW35" s="45"/>
      <c r="BX35" s="45"/>
      <c r="BY35" s="45"/>
      <c r="BZ35" s="4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4"/>
      <c r="BM36" s="45"/>
      <c r="BN36" s="45"/>
      <c r="BO36" s="45"/>
      <c r="BP36" s="45"/>
      <c r="BQ36" s="45"/>
      <c r="BR36" s="45"/>
      <c r="BS36" s="45"/>
      <c r="BT36" s="45"/>
      <c r="BU36" s="45"/>
      <c r="BV36" s="45"/>
      <c r="BW36" s="45"/>
      <c r="BX36" s="45"/>
      <c r="BY36" s="45"/>
      <c r="BZ36" s="4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4"/>
      <c r="BM37" s="45"/>
      <c r="BN37" s="45"/>
      <c r="BO37" s="45"/>
      <c r="BP37" s="45"/>
      <c r="BQ37" s="45"/>
      <c r="BR37" s="45"/>
      <c r="BS37" s="45"/>
      <c r="BT37" s="45"/>
      <c r="BU37" s="45"/>
      <c r="BV37" s="45"/>
      <c r="BW37" s="45"/>
      <c r="BX37" s="45"/>
      <c r="BY37" s="45"/>
      <c r="BZ37" s="4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4"/>
      <c r="BM38" s="45"/>
      <c r="BN38" s="45"/>
      <c r="BO38" s="45"/>
      <c r="BP38" s="45"/>
      <c r="BQ38" s="45"/>
      <c r="BR38" s="45"/>
      <c r="BS38" s="45"/>
      <c r="BT38" s="45"/>
      <c r="BU38" s="45"/>
      <c r="BV38" s="45"/>
      <c r="BW38" s="45"/>
      <c r="BX38" s="45"/>
      <c r="BY38" s="45"/>
      <c r="BZ38" s="4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4"/>
      <c r="BM39" s="45"/>
      <c r="BN39" s="45"/>
      <c r="BO39" s="45"/>
      <c r="BP39" s="45"/>
      <c r="BQ39" s="45"/>
      <c r="BR39" s="45"/>
      <c r="BS39" s="45"/>
      <c r="BT39" s="45"/>
      <c r="BU39" s="45"/>
      <c r="BV39" s="45"/>
      <c r="BW39" s="45"/>
      <c r="BX39" s="45"/>
      <c r="BY39" s="45"/>
      <c r="BZ39" s="4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4"/>
      <c r="BM40" s="45"/>
      <c r="BN40" s="45"/>
      <c r="BO40" s="45"/>
      <c r="BP40" s="45"/>
      <c r="BQ40" s="45"/>
      <c r="BR40" s="45"/>
      <c r="BS40" s="45"/>
      <c r="BT40" s="45"/>
      <c r="BU40" s="45"/>
      <c r="BV40" s="45"/>
      <c r="BW40" s="45"/>
      <c r="BX40" s="45"/>
      <c r="BY40" s="45"/>
      <c r="BZ40" s="4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4"/>
      <c r="BM41" s="45"/>
      <c r="BN41" s="45"/>
      <c r="BO41" s="45"/>
      <c r="BP41" s="45"/>
      <c r="BQ41" s="45"/>
      <c r="BR41" s="45"/>
      <c r="BS41" s="45"/>
      <c r="BT41" s="45"/>
      <c r="BU41" s="45"/>
      <c r="BV41" s="45"/>
      <c r="BW41" s="45"/>
      <c r="BX41" s="45"/>
      <c r="BY41" s="45"/>
      <c r="BZ41" s="4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4"/>
      <c r="BM42" s="45"/>
      <c r="BN42" s="45"/>
      <c r="BO42" s="45"/>
      <c r="BP42" s="45"/>
      <c r="BQ42" s="45"/>
      <c r="BR42" s="45"/>
      <c r="BS42" s="45"/>
      <c r="BT42" s="45"/>
      <c r="BU42" s="45"/>
      <c r="BV42" s="45"/>
      <c r="BW42" s="45"/>
      <c r="BX42" s="45"/>
      <c r="BY42" s="45"/>
      <c r="BZ42" s="4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4"/>
      <c r="BM43" s="45"/>
      <c r="BN43" s="45"/>
      <c r="BO43" s="45"/>
      <c r="BP43" s="45"/>
      <c r="BQ43" s="45"/>
      <c r="BR43" s="45"/>
      <c r="BS43" s="45"/>
      <c r="BT43" s="45"/>
      <c r="BU43" s="45"/>
      <c r="BV43" s="45"/>
      <c r="BW43" s="45"/>
      <c r="BX43" s="45"/>
      <c r="BY43" s="45"/>
      <c r="BZ43" s="4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0" t="s">
        <v>31</v>
      </c>
      <c r="BM45" s="51"/>
      <c r="BN45" s="51"/>
      <c r="BO45" s="51"/>
      <c r="BP45" s="51"/>
      <c r="BQ45" s="51"/>
      <c r="BR45" s="51"/>
      <c r="BS45" s="51"/>
      <c r="BT45" s="51"/>
      <c r="BU45" s="51"/>
      <c r="BV45" s="51"/>
      <c r="BW45" s="51"/>
      <c r="BX45" s="51"/>
      <c r="BY45" s="51"/>
      <c r="BZ45" s="5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3"/>
      <c r="BM46" s="54"/>
      <c r="BN46" s="54"/>
      <c r="BO46" s="54"/>
      <c r="BP46" s="54"/>
      <c r="BQ46" s="54"/>
      <c r="BR46" s="54"/>
      <c r="BS46" s="54"/>
      <c r="BT46" s="54"/>
      <c r="BU46" s="54"/>
      <c r="BV46" s="54"/>
      <c r="BW46" s="54"/>
      <c r="BX46" s="54"/>
      <c r="BY46" s="54"/>
      <c r="BZ46" s="5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123</v>
      </c>
      <c r="BM47" s="45"/>
      <c r="BN47" s="45"/>
      <c r="BO47" s="45"/>
      <c r="BP47" s="45"/>
      <c r="BQ47" s="45"/>
      <c r="BR47" s="45"/>
      <c r="BS47" s="45"/>
      <c r="BT47" s="45"/>
      <c r="BU47" s="45"/>
      <c r="BV47" s="45"/>
      <c r="BW47" s="45"/>
      <c r="BX47" s="45"/>
      <c r="BY47" s="45"/>
      <c r="BZ47" s="4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5"/>
      <c r="BN48" s="45"/>
      <c r="BO48" s="45"/>
      <c r="BP48" s="45"/>
      <c r="BQ48" s="45"/>
      <c r="BR48" s="45"/>
      <c r="BS48" s="45"/>
      <c r="BT48" s="45"/>
      <c r="BU48" s="45"/>
      <c r="BV48" s="45"/>
      <c r="BW48" s="45"/>
      <c r="BX48" s="45"/>
      <c r="BY48" s="45"/>
      <c r="BZ48" s="4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5"/>
      <c r="BN49" s="45"/>
      <c r="BO49" s="45"/>
      <c r="BP49" s="45"/>
      <c r="BQ49" s="45"/>
      <c r="BR49" s="45"/>
      <c r="BS49" s="45"/>
      <c r="BT49" s="45"/>
      <c r="BU49" s="45"/>
      <c r="BV49" s="45"/>
      <c r="BW49" s="45"/>
      <c r="BX49" s="45"/>
      <c r="BY49" s="45"/>
      <c r="BZ49" s="4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5"/>
      <c r="BN50" s="45"/>
      <c r="BO50" s="45"/>
      <c r="BP50" s="45"/>
      <c r="BQ50" s="45"/>
      <c r="BR50" s="45"/>
      <c r="BS50" s="45"/>
      <c r="BT50" s="45"/>
      <c r="BU50" s="45"/>
      <c r="BV50" s="45"/>
      <c r="BW50" s="45"/>
      <c r="BX50" s="45"/>
      <c r="BY50" s="45"/>
      <c r="BZ50" s="4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5"/>
      <c r="BN51" s="45"/>
      <c r="BO51" s="45"/>
      <c r="BP51" s="45"/>
      <c r="BQ51" s="45"/>
      <c r="BR51" s="45"/>
      <c r="BS51" s="45"/>
      <c r="BT51" s="45"/>
      <c r="BU51" s="45"/>
      <c r="BV51" s="45"/>
      <c r="BW51" s="45"/>
      <c r="BX51" s="45"/>
      <c r="BY51" s="45"/>
      <c r="BZ51" s="4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5"/>
      <c r="BN52" s="45"/>
      <c r="BO52" s="45"/>
      <c r="BP52" s="45"/>
      <c r="BQ52" s="45"/>
      <c r="BR52" s="45"/>
      <c r="BS52" s="45"/>
      <c r="BT52" s="45"/>
      <c r="BU52" s="45"/>
      <c r="BV52" s="45"/>
      <c r="BW52" s="45"/>
      <c r="BX52" s="45"/>
      <c r="BY52" s="45"/>
      <c r="BZ52" s="4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5"/>
      <c r="BN53" s="45"/>
      <c r="BO53" s="45"/>
      <c r="BP53" s="45"/>
      <c r="BQ53" s="45"/>
      <c r="BR53" s="45"/>
      <c r="BS53" s="45"/>
      <c r="BT53" s="45"/>
      <c r="BU53" s="45"/>
      <c r="BV53" s="45"/>
      <c r="BW53" s="45"/>
      <c r="BX53" s="45"/>
      <c r="BY53" s="45"/>
      <c r="BZ53" s="4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5"/>
      <c r="BN54" s="45"/>
      <c r="BO54" s="45"/>
      <c r="BP54" s="45"/>
      <c r="BQ54" s="45"/>
      <c r="BR54" s="45"/>
      <c r="BS54" s="45"/>
      <c r="BT54" s="45"/>
      <c r="BU54" s="45"/>
      <c r="BV54" s="45"/>
      <c r="BW54" s="45"/>
      <c r="BX54" s="45"/>
      <c r="BY54" s="45"/>
      <c r="BZ54" s="4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5"/>
      <c r="BN55" s="45"/>
      <c r="BO55" s="45"/>
      <c r="BP55" s="45"/>
      <c r="BQ55" s="45"/>
      <c r="BR55" s="45"/>
      <c r="BS55" s="45"/>
      <c r="BT55" s="45"/>
      <c r="BU55" s="45"/>
      <c r="BV55" s="45"/>
      <c r="BW55" s="45"/>
      <c r="BX55" s="45"/>
      <c r="BY55" s="45"/>
      <c r="BZ55" s="46"/>
    </row>
    <row r="56" spans="1:78" ht="13.5" customHeight="1">
      <c r="A56" s="2"/>
      <c r="B56" s="16"/>
      <c r="C56" s="56" t="s">
        <v>32</v>
      </c>
      <c r="D56" s="56"/>
      <c r="E56" s="56"/>
      <c r="F56" s="56"/>
      <c r="G56" s="56"/>
      <c r="H56" s="56"/>
      <c r="I56" s="56"/>
      <c r="J56" s="56"/>
      <c r="K56" s="56"/>
      <c r="L56" s="56"/>
      <c r="M56" s="56"/>
      <c r="N56" s="56"/>
      <c r="O56" s="56"/>
      <c r="P56" s="56"/>
      <c r="Q56" s="19"/>
      <c r="R56" s="56" t="s">
        <v>33</v>
      </c>
      <c r="S56" s="56"/>
      <c r="T56" s="56"/>
      <c r="U56" s="56"/>
      <c r="V56" s="56"/>
      <c r="W56" s="56"/>
      <c r="X56" s="56"/>
      <c r="Y56" s="56"/>
      <c r="Z56" s="56"/>
      <c r="AA56" s="56"/>
      <c r="AB56" s="56"/>
      <c r="AC56" s="56"/>
      <c r="AD56" s="56"/>
      <c r="AE56" s="56"/>
      <c r="AF56" s="19"/>
      <c r="AG56" s="56" t="s">
        <v>34</v>
      </c>
      <c r="AH56" s="56"/>
      <c r="AI56" s="56"/>
      <c r="AJ56" s="56"/>
      <c r="AK56" s="56"/>
      <c r="AL56" s="56"/>
      <c r="AM56" s="56"/>
      <c r="AN56" s="56"/>
      <c r="AO56" s="56"/>
      <c r="AP56" s="56"/>
      <c r="AQ56" s="56"/>
      <c r="AR56" s="56"/>
      <c r="AS56" s="56"/>
      <c r="AT56" s="56"/>
      <c r="AU56" s="19"/>
      <c r="AV56" s="56" t="s">
        <v>35</v>
      </c>
      <c r="AW56" s="56"/>
      <c r="AX56" s="56"/>
      <c r="AY56" s="56"/>
      <c r="AZ56" s="56"/>
      <c r="BA56" s="56"/>
      <c r="BB56" s="56"/>
      <c r="BC56" s="56"/>
      <c r="BD56" s="56"/>
      <c r="BE56" s="56"/>
      <c r="BF56" s="56"/>
      <c r="BG56" s="56"/>
      <c r="BH56" s="56"/>
      <c r="BI56" s="56"/>
      <c r="BJ56" s="18"/>
      <c r="BK56" s="2"/>
      <c r="BL56" s="44"/>
      <c r="BM56" s="45"/>
      <c r="BN56" s="45"/>
      <c r="BO56" s="45"/>
      <c r="BP56" s="45"/>
      <c r="BQ56" s="45"/>
      <c r="BR56" s="45"/>
      <c r="BS56" s="45"/>
      <c r="BT56" s="45"/>
      <c r="BU56" s="45"/>
      <c r="BV56" s="45"/>
      <c r="BW56" s="45"/>
      <c r="BX56" s="45"/>
      <c r="BY56" s="45"/>
      <c r="BZ56" s="46"/>
    </row>
    <row r="57" spans="1:78" ht="13.5" customHeight="1">
      <c r="A57" s="2"/>
      <c r="B57" s="16"/>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44"/>
      <c r="BM57" s="45"/>
      <c r="BN57" s="45"/>
      <c r="BO57" s="45"/>
      <c r="BP57" s="45"/>
      <c r="BQ57" s="45"/>
      <c r="BR57" s="45"/>
      <c r="BS57" s="45"/>
      <c r="BT57" s="45"/>
      <c r="BU57" s="45"/>
      <c r="BV57" s="45"/>
      <c r="BW57" s="45"/>
      <c r="BX57" s="45"/>
      <c r="BY57" s="45"/>
      <c r="BZ57" s="4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4"/>
      <c r="BM58" s="45"/>
      <c r="BN58" s="45"/>
      <c r="BO58" s="45"/>
      <c r="BP58" s="45"/>
      <c r="BQ58" s="45"/>
      <c r="BR58" s="45"/>
      <c r="BS58" s="45"/>
      <c r="BT58" s="45"/>
      <c r="BU58" s="45"/>
      <c r="BV58" s="45"/>
      <c r="BW58" s="45"/>
      <c r="BX58" s="45"/>
      <c r="BY58" s="45"/>
      <c r="BZ58" s="4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4"/>
      <c r="BM59" s="45"/>
      <c r="BN59" s="45"/>
      <c r="BO59" s="45"/>
      <c r="BP59" s="45"/>
      <c r="BQ59" s="45"/>
      <c r="BR59" s="45"/>
      <c r="BS59" s="45"/>
      <c r="BT59" s="45"/>
      <c r="BU59" s="45"/>
      <c r="BV59" s="45"/>
      <c r="BW59" s="45"/>
      <c r="BX59" s="45"/>
      <c r="BY59" s="45"/>
      <c r="BZ59" s="46"/>
    </row>
    <row r="60" spans="1:78" ht="13.5" customHeight="1">
      <c r="A60" s="2"/>
      <c r="B60" s="41" t="s">
        <v>36</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44"/>
      <c r="BM60" s="45"/>
      <c r="BN60" s="45"/>
      <c r="BO60" s="45"/>
      <c r="BP60" s="45"/>
      <c r="BQ60" s="45"/>
      <c r="BR60" s="45"/>
      <c r="BS60" s="45"/>
      <c r="BT60" s="45"/>
      <c r="BU60" s="45"/>
      <c r="BV60" s="45"/>
      <c r="BW60" s="45"/>
      <c r="BX60" s="45"/>
      <c r="BY60" s="45"/>
      <c r="BZ60" s="46"/>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44"/>
      <c r="BM61" s="45"/>
      <c r="BN61" s="45"/>
      <c r="BO61" s="45"/>
      <c r="BP61" s="45"/>
      <c r="BQ61" s="45"/>
      <c r="BR61" s="45"/>
      <c r="BS61" s="45"/>
      <c r="BT61" s="45"/>
      <c r="BU61" s="45"/>
      <c r="BV61" s="45"/>
      <c r="BW61" s="45"/>
      <c r="BX61" s="45"/>
      <c r="BY61" s="45"/>
      <c r="BZ61" s="4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5"/>
      <c r="BN62" s="45"/>
      <c r="BO62" s="45"/>
      <c r="BP62" s="45"/>
      <c r="BQ62" s="45"/>
      <c r="BR62" s="45"/>
      <c r="BS62" s="45"/>
      <c r="BT62" s="45"/>
      <c r="BU62" s="45"/>
      <c r="BV62" s="45"/>
      <c r="BW62" s="45"/>
      <c r="BX62" s="45"/>
      <c r="BY62" s="45"/>
      <c r="BZ62" s="4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0" t="s">
        <v>37</v>
      </c>
      <c r="BM64" s="51"/>
      <c r="BN64" s="51"/>
      <c r="BO64" s="51"/>
      <c r="BP64" s="51"/>
      <c r="BQ64" s="51"/>
      <c r="BR64" s="51"/>
      <c r="BS64" s="51"/>
      <c r="BT64" s="51"/>
      <c r="BU64" s="51"/>
      <c r="BV64" s="51"/>
      <c r="BW64" s="51"/>
      <c r="BX64" s="51"/>
      <c r="BY64" s="51"/>
      <c r="BZ64" s="5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3"/>
      <c r="BM65" s="54"/>
      <c r="BN65" s="54"/>
      <c r="BO65" s="54"/>
      <c r="BP65" s="54"/>
      <c r="BQ65" s="54"/>
      <c r="BR65" s="54"/>
      <c r="BS65" s="54"/>
      <c r="BT65" s="54"/>
      <c r="BU65" s="54"/>
      <c r="BV65" s="54"/>
      <c r="BW65" s="54"/>
      <c r="BX65" s="54"/>
      <c r="BY65" s="54"/>
      <c r="BZ65" s="5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4" t="s">
        <v>124</v>
      </c>
      <c r="BM66" s="45"/>
      <c r="BN66" s="45"/>
      <c r="BO66" s="45"/>
      <c r="BP66" s="45"/>
      <c r="BQ66" s="45"/>
      <c r="BR66" s="45"/>
      <c r="BS66" s="45"/>
      <c r="BT66" s="45"/>
      <c r="BU66" s="45"/>
      <c r="BV66" s="45"/>
      <c r="BW66" s="45"/>
      <c r="BX66" s="45"/>
      <c r="BY66" s="45"/>
      <c r="BZ66" s="4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4"/>
      <c r="BM67" s="45"/>
      <c r="BN67" s="45"/>
      <c r="BO67" s="45"/>
      <c r="BP67" s="45"/>
      <c r="BQ67" s="45"/>
      <c r="BR67" s="45"/>
      <c r="BS67" s="45"/>
      <c r="BT67" s="45"/>
      <c r="BU67" s="45"/>
      <c r="BV67" s="45"/>
      <c r="BW67" s="45"/>
      <c r="BX67" s="45"/>
      <c r="BY67" s="45"/>
      <c r="BZ67" s="4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4"/>
      <c r="BM68" s="45"/>
      <c r="BN68" s="45"/>
      <c r="BO68" s="45"/>
      <c r="BP68" s="45"/>
      <c r="BQ68" s="45"/>
      <c r="BR68" s="45"/>
      <c r="BS68" s="45"/>
      <c r="BT68" s="45"/>
      <c r="BU68" s="45"/>
      <c r="BV68" s="45"/>
      <c r="BW68" s="45"/>
      <c r="BX68" s="45"/>
      <c r="BY68" s="45"/>
      <c r="BZ68" s="4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4"/>
      <c r="BM69" s="45"/>
      <c r="BN69" s="45"/>
      <c r="BO69" s="45"/>
      <c r="BP69" s="45"/>
      <c r="BQ69" s="45"/>
      <c r="BR69" s="45"/>
      <c r="BS69" s="45"/>
      <c r="BT69" s="45"/>
      <c r="BU69" s="45"/>
      <c r="BV69" s="45"/>
      <c r="BW69" s="45"/>
      <c r="BX69" s="45"/>
      <c r="BY69" s="45"/>
      <c r="BZ69" s="4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4"/>
      <c r="BM70" s="45"/>
      <c r="BN70" s="45"/>
      <c r="BO70" s="45"/>
      <c r="BP70" s="45"/>
      <c r="BQ70" s="45"/>
      <c r="BR70" s="45"/>
      <c r="BS70" s="45"/>
      <c r="BT70" s="45"/>
      <c r="BU70" s="45"/>
      <c r="BV70" s="45"/>
      <c r="BW70" s="45"/>
      <c r="BX70" s="45"/>
      <c r="BY70" s="45"/>
      <c r="BZ70" s="4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4"/>
      <c r="BM71" s="45"/>
      <c r="BN71" s="45"/>
      <c r="BO71" s="45"/>
      <c r="BP71" s="45"/>
      <c r="BQ71" s="45"/>
      <c r="BR71" s="45"/>
      <c r="BS71" s="45"/>
      <c r="BT71" s="45"/>
      <c r="BU71" s="45"/>
      <c r="BV71" s="45"/>
      <c r="BW71" s="45"/>
      <c r="BX71" s="45"/>
      <c r="BY71" s="45"/>
      <c r="BZ71" s="4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4"/>
      <c r="BM72" s="45"/>
      <c r="BN72" s="45"/>
      <c r="BO72" s="45"/>
      <c r="BP72" s="45"/>
      <c r="BQ72" s="45"/>
      <c r="BR72" s="45"/>
      <c r="BS72" s="45"/>
      <c r="BT72" s="45"/>
      <c r="BU72" s="45"/>
      <c r="BV72" s="45"/>
      <c r="BW72" s="45"/>
      <c r="BX72" s="45"/>
      <c r="BY72" s="45"/>
      <c r="BZ72" s="4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4"/>
      <c r="BM73" s="45"/>
      <c r="BN73" s="45"/>
      <c r="BO73" s="45"/>
      <c r="BP73" s="45"/>
      <c r="BQ73" s="45"/>
      <c r="BR73" s="45"/>
      <c r="BS73" s="45"/>
      <c r="BT73" s="45"/>
      <c r="BU73" s="45"/>
      <c r="BV73" s="45"/>
      <c r="BW73" s="45"/>
      <c r="BX73" s="45"/>
      <c r="BY73" s="45"/>
      <c r="BZ73" s="4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4"/>
      <c r="BM74" s="45"/>
      <c r="BN74" s="45"/>
      <c r="BO74" s="45"/>
      <c r="BP74" s="45"/>
      <c r="BQ74" s="45"/>
      <c r="BR74" s="45"/>
      <c r="BS74" s="45"/>
      <c r="BT74" s="45"/>
      <c r="BU74" s="45"/>
      <c r="BV74" s="45"/>
      <c r="BW74" s="45"/>
      <c r="BX74" s="45"/>
      <c r="BY74" s="45"/>
      <c r="BZ74" s="4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4"/>
      <c r="BM75" s="45"/>
      <c r="BN75" s="45"/>
      <c r="BO75" s="45"/>
      <c r="BP75" s="45"/>
      <c r="BQ75" s="45"/>
      <c r="BR75" s="45"/>
      <c r="BS75" s="45"/>
      <c r="BT75" s="45"/>
      <c r="BU75" s="45"/>
      <c r="BV75" s="45"/>
      <c r="BW75" s="45"/>
      <c r="BX75" s="45"/>
      <c r="BY75" s="45"/>
      <c r="BZ75" s="4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4"/>
      <c r="BM76" s="45"/>
      <c r="BN76" s="45"/>
      <c r="BO76" s="45"/>
      <c r="BP76" s="45"/>
      <c r="BQ76" s="45"/>
      <c r="BR76" s="45"/>
      <c r="BS76" s="45"/>
      <c r="BT76" s="45"/>
      <c r="BU76" s="45"/>
      <c r="BV76" s="45"/>
      <c r="BW76" s="45"/>
      <c r="BX76" s="45"/>
      <c r="BY76" s="45"/>
      <c r="BZ76" s="4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4"/>
      <c r="BM77" s="45"/>
      <c r="BN77" s="45"/>
      <c r="BO77" s="45"/>
      <c r="BP77" s="45"/>
      <c r="BQ77" s="45"/>
      <c r="BR77" s="45"/>
      <c r="BS77" s="45"/>
      <c r="BT77" s="45"/>
      <c r="BU77" s="45"/>
      <c r="BV77" s="45"/>
      <c r="BW77" s="45"/>
      <c r="BX77" s="45"/>
      <c r="BY77" s="45"/>
      <c r="BZ77" s="4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4"/>
      <c r="BM78" s="45"/>
      <c r="BN78" s="45"/>
      <c r="BO78" s="45"/>
      <c r="BP78" s="45"/>
      <c r="BQ78" s="45"/>
      <c r="BR78" s="45"/>
      <c r="BS78" s="45"/>
      <c r="BT78" s="45"/>
      <c r="BU78" s="45"/>
      <c r="BV78" s="45"/>
      <c r="BW78" s="45"/>
      <c r="BX78" s="45"/>
      <c r="BY78" s="45"/>
      <c r="BZ78" s="46"/>
    </row>
    <row r="79" spans="1:78" ht="13.5" customHeight="1">
      <c r="A79" s="2"/>
      <c r="B79" s="16"/>
      <c r="C79" s="56" t="s">
        <v>38</v>
      </c>
      <c r="D79" s="56"/>
      <c r="E79" s="56"/>
      <c r="F79" s="56"/>
      <c r="G79" s="56"/>
      <c r="H79" s="56"/>
      <c r="I79" s="56"/>
      <c r="J79" s="56"/>
      <c r="K79" s="56"/>
      <c r="L79" s="56"/>
      <c r="M79" s="56"/>
      <c r="N79" s="56"/>
      <c r="O79" s="56"/>
      <c r="P79" s="56"/>
      <c r="Q79" s="56"/>
      <c r="R79" s="56"/>
      <c r="S79" s="56"/>
      <c r="T79" s="56"/>
      <c r="U79" s="19"/>
      <c r="V79" s="19"/>
      <c r="W79" s="56" t="s">
        <v>39</v>
      </c>
      <c r="X79" s="56"/>
      <c r="Y79" s="56"/>
      <c r="Z79" s="56"/>
      <c r="AA79" s="56"/>
      <c r="AB79" s="56"/>
      <c r="AC79" s="56"/>
      <c r="AD79" s="56"/>
      <c r="AE79" s="56"/>
      <c r="AF79" s="56"/>
      <c r="AG79" s="56"/>
      <c r="AH79" s="56"/>
      <c r="AI79" s="56"/>
      <c r="AJ79" s="56"/>
      <c r="AK79" s="56"/>
      <c r="AL79" s="56"/>
      <c r="AM79" s="56"/>
      <c r="AN79" s="56"/>
      <c r="AO79" s="19"/>
      <c r="AP79" s="19"/>
      <c r="AQ79" s="56" t="s">
        <v>40</v>
      </c>
      <c r="AR79" s="56"/>
      <c r="AS79" s="56"/>
      <c r="AT79" s="56"/>
      <c r="AU79" s="56"/>
      <c r="AV79" s="56"/>
      <c r="AW79" s="56"/>
      <c r="AX79" s="56"/>
      <c r="AY79" s="56"/>
      <c r="AZ79" s="56"/>
      <c r="BA79" s="56"/>
      <c r="BB79" s="56"/>
      <c r="BC79" s="56"/>
      <c r="BD79" s="56"/>
      <c r="BE79" s="56"/>
      <c r="BF79" s="56"/>
      <c r="BG79" s="56"/>
      <c r="BH79" s="56"/>
      <c r="BI79" s="17"/>
      <c r="BJ79" s="18"/>
      <c r="BK79" s="2"/>
      <c r="BL79" s="44"/>
      <c r="BM79" s="45"/>
      <c r="BN79" s="45"/>
      <c r="BO79" s="45"/>
      <c r="BP79" s="45"/>
      <c r="BQ79" s="45"/>
      <c r="BR79" s="45"/>
      <c r="BS79" s="45"/>
      <c r="BT79" s="45"/>
      <c r="BU79" s="45"/>
      <c r="BV79" s="45"/>
      <c r="BW79" s="45"/>
      <c r="BX79" s="45"/>
      <c r="BY79" s="45"/>
      <c r="BZ79" s="46"/>
    </row>
    <row r="80" spans="1:78" ht="13.5" customHeight="1">
      <c r="A80" s="2"/>
      <c r="B80" s="16"/>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17"/>
      <c r="BJ80" s="18"/>
      <c r="BK80" s="2"/>
      <c r="BL80" s="44"/>
      <c r="BM80" s="45"/>
      <c r="BN80" s="45"/>
      <c r="BO80" s="45"/>
      <c r="BP80" s="45"/>
      <c r="BQ80" s="45"/>
      <c r="BR80" s="45"/>
      <c r="BS80" s="45"/>
      <c r="BT80" s="45"/>
      <c r="BU80" s="45"/>
      <c r="BV80" s="45"/>
      <c r="BW80" s="45"/>
      <c r="BX80" s="45"/>
      <c r="BY80" s="45"/>
      <c r="BZ80" s="4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4"/>
      <c r="BM81" s="45"/>
      <c r="BN81" s="45"/>
      <c r="BO81" s="45"/>
      <c r="BP81" s="45"/>
      <c r="BQ81" s="45"/>
      <c r="BR81" s="45"/>
      <c r="BS81" s="45"/>
      <c r="BT81" s="45"/>
      <c r="BU81" s="45"/>
      <c r="BV81" s="45"/>
      <c r="BW81" s="45"/>
      <c r="BX81" s="45"/>
      <c r="BY81" s="45"/>
      <c r="BZ81" s="4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7"/>
      <c r="BM82" s="48"/>
      <c r="BN82" s="48"/>
      <c r="BO82" s="48"/>
      <c r="BP82" s="48"/>
      <c r="BQ82" s="48"/>
      <c r="BR82" s="48"/>
      <c r="BS82" s="48"/>
      <c r="BT82" s="48"/>
      <c r="BU82" s="48"/>
      <c r="BV82" s="48"/>
      <c r="BW82" s="48"/>
      <c r="BX82" s="48"/>
      <c r="BY82" s="48"/>
      <c r="BZ82" s="49"/>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YVLk4DHa+qDnX+N0zVaiWAs6IxnuOVzsFs1Ca/FAhcR7ic1nvm76rdS0drugFkSirCPRn9q5MoCwkMhigF0YHQ==" saltValue="mDYuSL+Bs4eZ6N2jXK4g3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473022</v>
      </c>
      <c r="D6" s="32">
        <f t="shared" si="3"/>
        <v>47</v>
      </c>
      <c r="E6" s="32">
        <f t="shared" si="3"/>
        <v>17</v>
      </c>
      <c r="F6" s="32">
        <f t="shared" si="3"/>
        <v>4</v>
      </c>
      <c r="G6" s="32">
        <f t="shared" si="3"/>
        <v>0</v>
      </c>
      <c r="H6" s="32" t="str">
        <f t="shared" si="3"/>
        <v>沖縄県　大宜味村</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5.82</v>
      </c>
      <c r="Q6" s="33">
        <f t="shared" si="3"/>
        <v>115.51</v>
      </c>
      <c r="R6" s="33">
        <f t="shared" si="3"/>
        <v>1620</v>
      </c>
      <c r="S6" s="33">
        <f t="shared" si="3"/>
        <v>3127</v>
      </c>
      <c r="T6" s="33">
        <f t="shared" si="3"/>
        <v>63.55</v>
      </c>
      <c r="U6" s="33">
        <f t="shared" si="3"/>
        <v>49.21</v>
      </c>
      <c r="V6" s="33">
        <f t="shared" si="3"/>
        <v>181</v>
      </c>
      <c r="W6" s="33">
        <f t="shared" si="3"/>
        <v>0.17</v>
      </c>
      <c r="X6" s="33">
        <f t="shared" si="3"/>
        <v>1064.71</v>
      </c>
      <c r="Y6" s="34">
        <f>IF(Y7="",NA(),Y7)</f>
        <v>95</v>
      </c>
      <c r="Z6" s="34">
        <f t="shared" ref="Z6:AH6" si="4">IF(Z7="",NA(),Z7)</f>
        <v>76.209999999999994</v>
      </c>
      <c r="AA6" s="34">
        <f t="shared" si="4"/>
        <v>87.12</v>
      </c>
      <c r="AB6" s="34">
        <f t="shared" si="4"/>
        <v>89.33</v>
      </c>
      <c r="AC6" s="34">
        <f t="shared" si="4"/>
        <v>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1804.65</v>
      </c>
      <c r="BG6" s="34">
        <f t="shared" ref="BG6:BO6" si="7">IF(BG7="",NA(),BG7)</f>
        <v>1265.8800000000001</v>
      </c>
      <c r="BH6" s="34">
        <f t="shared" si="7"/>
        <v>1003.32</v>
      </c>
      <c r="BI6" s="34">
        <f t="shared" si="7"/>
        <v>865.21</v>
      </c>
      <c r="BJ6" s="34">
        <f t="shared" si="7"/>
        <v>605.30999999999995</v>
      </c>
      <c r="BK6" s="34">
        <f t="shared" si="7"/>
        <v>1554.05</v>
      </c>
      <c r="BL6" s="34">
        <f t="shared" si="7"/>
        <v>1671.86</v>
      </c>
      <c r="BM6" s="34">
        <f t="shared" si="7"/>
        <v>1673.47</v>
      </c>
      <c r="BN6" s="34">
        <f t="shared" si="7"/>
        <v>1592.72</v>
      </c>
      <c r="BO6" s="34">
        <f t="shared" si="7"/>
        <v>1223.96</v>
      </c>
      <c r="BP6" s="33" t="str">
        <f>IF(BP7="","",IF(BP7="-","【-】","【"&amp;SUBSTITUTE(TEXT(BP7,"#,##0.00"),"-","△")&amp;"】"))</f>
        <v>【1,225.44】</v>
      </c>
      <c r="BQ6" s="34">
        <f>IF(BQ7="",NA(),BQ7)</f>
        <v>22.79</v>
      </c>
      <c r="BR6" s="34">
        <f t="shared" ref="BR6:BZ6" si="8">IF(BR7="",NA(),BR7)</f>
        <v>22.44</v>
      </c>
      <c r="BS6" s="34">
        <f t="shared" si="8"/>
        <v>20.059999999999999</v>
      </c>
      <c r="BT6" s="34">
        <f t="shared" si="8"/>
        <v>25.74</v>
      </c>
      <c r="BU6" s="34">
        <f t="shared" si="8"/>
        <v>19.04</v>
      </c>
      <c r="BV6" s="34">
        <f t="shared" si="8"/>
        <v>53.01</v>
      </c>
      <c r="BW6" s="34">
        <f t="shared" si="8"/>
        <v>50.54</v>
      </c>
      <c r="BX6" s="34">
        <f t="shared" si="8"/>
        <v>49.22</v>
      </c>
      <c r="BY6" s="34">
        <f t="shared" si="8"/>
        <v>53.7</v>
      </c>
      <c r="BZ6" s="34">
        <f t="shared" si="8"/>
        <v>61.54</v>
      </c>
      <c r="CA6" s="33" t="str">
        <f>IF(CA7="","",IF(CA7="-","【-】","【"&amp;SUBSTITUTE(TEXT(CA7,"#,##0.00"),"-","△")&amp;"】"))</f>
        <v>【75.58】</v>
      </c>
      <c r="CB6" s="34">
        <f>IF(CB7="",NA(),CB7)</f>
        <v>580.86</v>
      </c>
      <c r="CC6" s="34">
        <f t="shared" ref="CC6:CK6" si="9">IF(CC7="",NA(),CC7)</f>
        <v>623.72</v>
      </c>
      <c r="CD6" s="34">
        <f t="shared" si="9"/>
        <v>727.81</v>
      </c>
      <c r="CE6" s="34">
        <f t="shared" si="9"/>
        <v>548.57000000000005</v>
      </c>
      <c r="CF6" s="34">
        <f t="shared" si="9"/>
        <v>768.73</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25.33</v>
      </c>
      <c r="CN6" s="34">
        <f t="shared" ref="CN6:CV6" si="10">IF(CN7="",NA(),CN7)</f>
        <v>31.33</v>
      </c>
      <c r="CO6" s="34">
        <f t="shared" si="10"/>
        <v>38.67</v>
      </c>
      <c r="CP6" s="34">
        <f t="shared" si="10"/>
        <v>45.33</v>
      </c>
      <c r="CQ6" s="34">
        <f t="shared" si="10"/>
        <v>58</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c r="A7" s="27"/>
      <c r="B7" s="36">
        <v>2017</v>
      </c>
      <c r="C7" s="36">
        <v>473022</v>
      </c>
      <c r="D7" s="36">
        <v>47</v>
      </c>
      <c r="E7" s="36">
        <v>17</v>
      </c>
      <c r="F7" s="36">
        <v>4</v>
      </c>
      <c r="G7" s="36">
        <v>0</v>
      </c>
      <c r="H7" s="36" t="s">
        <v>110</v>
      </c>
      <c r="I7" s="36" t="s">
        <v>111</v>
      </c>
      <c r="J7" s="36" t="s">
        <v>112</v>
      </c>
      <c r="K7" s="36" t="s">
        <v>113</v>
      </c>
      <c r="L7" s="36" t="s">
        <v>114</v>
      </c>
      <c r="M7" s="36" t="s">
        <v>115</v>
      </c>
      <c r="N7" s="37" t="s">
        <v>116</v>
      </c>
      <c r="O7" s="37" t="s">
        <v>117</v>
      </c>
      <c r="P7" s="37">
        <v>5.82</v>
      </c>
      <c r="Q7" s="37">
        <v>115.51</v>
      </c>
      <c r="R7" s="37">
        <v>1620</v>
      </c>
      <c r="S7" s="37">
        <v>3127</v>
      </c>
      <c r="T7" s="37">
        <v>63.55</v>
      </c>
      <c r="U7" s="37">
        <v>49.21</v>
      </c>
      <c r="V7" s="37">
        <v>181</v>
      </c>
      <c r="W7" s="37">
        <v>0.17</v>
      </c>
      <c r="X7" s="37">
        <v>1064.71</v>
      </c>
      <c r="Y7" s="37">
        <v>95</v>
      </c>
      <c r="Z7" s="37">
        <v>76.209999999999994</v>
      </c>
      <c r="AA7" s="37">
        <v>87.12</v>
      </c>
      <c r="AB7" s="37">
        <v>89.33</v>
      </c>
      <c r="AC7" s="37">
        <v>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1804.65</v>
      </c>
      <c r="BG7" s="37">
        <v>1265.8800000000001</v>
      </c>
      <c r="BH7" s="37">
        <v>1003.32</v>
      </c>
      <c r="BI7" s="37">
        <v>865.21</v>
      </c>
      <c r="BJ7" s="37">
        <v>605.30999999999995</v>
      </c>
      <c r="BK7" s="37">
        <v>1554.05</v>
      </c>
      <c r="BL7" s="37">
        <v>1671.86</v>
      </c>
      <c r="BM7" s="37">
        <v>1673.47</v>
      </c>
      <c r="BN7" s="37">
        <v>1592.72</v>
      </c>
      <c r="BO7" s="37">
        <v>1223.96</v>
      </c>
      <c r="BP7" s="37">
        <v>1225.44</v>
      </c>
      <c r="BQ7" s="37">
        <v>22.79</v>
      </c>
      <c r="BR7" s="37">
        <v>22.44</v>
      </c>
      <c r="BS7" s="37">
        <v>20.059999999999999</v>
      </c>
      <c r="BT7" s="37">
        <v>25.74</v>
      </c>
      <c r="BU7" s="37">
        <v>19.04</v>
      </c>
      <c r="BV7" s="37">
        <v>53.01</v>
      </c>
      <c r="BW7" s="37">
        <v>50.54</v>
      </c>
      <c r="BX7" s="37">
        <v>49.22</v>
      </c>
      <c r="BY7" s="37">
        <v>53.7</v>
      </c>
      <c r="BZ7" s="37">
        <v>61.54</v>
      </c>
      <c r="CA7" s="37">
        <v>75.58</v>
      </c>
      <c r="CB7" s="37">
        <v>580.86</v>
      </c>
      <c r="CC7" s="37">
        <v>623.72</v>
      </c>
      <c r="CD7" s="37">
        <v>727.81</v>
      </c>
      <c r="CE7" s="37">
        <v>548.57000000000005</v>
      </c>
      <c r="CF7" s="37">
        <v>768.73</v>
      </c>
      <c r="CG7" s="37">
        <v>299.39</v>
      </c>
      <c r="CH7" s="37">
        <v>320.36</v>
      </c>
      <c r="CI7" s="37">
        <v>332.02</v>
      </c>
      <c r="CJ7" s="37">
        <v>300.35000000000002</v>
      </c>
      <c r="CK7" s="37">
        <v>267.86</v>
      </c>
      <c r="CL7" s="37">
        <v>215.23</v>
      </c>
      <c r="CM7" s="37">
        <v>25.33</v>
      </c>
      <c r="CN7" s="37">
        <v>31.33</v>
      </c>
      <c r="CO7" s="37">
        <v>38.67</v>
      </c>
      <c r="CP7" s="37">
        <v>45.33</v>
      </c>
      <c r="CQ7" s="37">
        <v>58</v>
      </c>
      <c r="CR7" s="37">
        <v>36.200000000000003</v>
      </c>
      <c r="CS7" s="37">
        <v>34.74</v>
      </c>
      <c r="CT7" s="37">
        <v>36.65</v>
      </c>
      <c r="CU7" s="37">
        <v>37.72</v>
      </c>
      <c r="CV7" s="37">
        <v>37.08</v>
      </c>
      <c r="CW7" s="37">
        <v>42.66</v>
      </c>
      <c r="CX7" s="37">
        <v>100</v>
      </c>
      <c r="CY7" s="37">
        <v>100</v>
      </c>
      <c r="CZ7" s="37">
        <v>100</v>
      </c>
      <c r="DA7" s="37">
        <v>100</v>
      </c>
      <c r="DB7" s="37">
        <v>100</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dcterms:created xsi:type="dcterms:W3CDTF">2018-12-03T09:18:16Z</dcterms:created>
  <dcterms:modified xsi:type="dcterms:W3CDTF">2019-01-31T05:20:11Z</dcterms:modified>
  <cp:category/>
</cp:coreProperties>
</file>