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VnZhkzHdDl1H6jWvobcjEoqjaSS+jwxCpxY6Cs25QUIuFKxy+x0hMAemnWbQ9M1ow5ePSXVxfk4Dml+tdXDpg==" workbookSaltValue="ndGxVbAyM+fDjBP6OFwIY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<sst xmlns="http://schemas.openxmlformats.org/spreadsheetml/2006/main" count="245" uniqueCount="125">
  <si>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</si>
  <si>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</si>
  <si>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</si>
  <si>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</si>
  <si>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</si>
  <si>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</si>
  <si>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</si>
  <si>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</si>
  <si>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</si>
  <si>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</si>
  <si>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</si>
  <si>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</si>
  <si>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</si>
  <si>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</si>
  <si>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</si>
  <si>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</si>
  <si>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</si>
  <si>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</si>
  <si>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</si>
  <si>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</si>
  <si>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</si>
  <si>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</si>
  <si>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</si>
  <si>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</si>
  <si>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</si>
  <si>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</si>
  <si>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</si>
  <si>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</si>
  <si>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</si>
  <si>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</si>
  <si>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</si>
  <si>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</si>
  <si>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</si>
  <si>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</si>
  <si>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</si>
  <si>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</si>
  <si>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</si>
  <si>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</si>
  <si>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</si>
  <si>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</si>
  <si>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</si>
  <si>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</si>
  <si>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</si>
  <si>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</si>
  <si>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</si>
  <si>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</si>
  <si>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</si>
  <si>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</si>
  <si>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</si>
  <si>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</si>
  <si>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</si>
  <si>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</si>
  <si>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</si>
  <si>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</si>
  <si>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</si>
  <si>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</si>
  <si>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</si>
  <si>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</si>
  <si>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</si>
  <si>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</si>
  <si>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</si>
  <si>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</si>
  <si>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</si>
  <si>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</si>
  <si>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</si>
  <si>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</si>
  <si>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</si>
  <si>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</si>
  <si>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</si>
  <si>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</si>
  <si>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</si>
  <si>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</si>
  <si>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</si>
  <si>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</si>
  <si>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</si>
  <si>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</si>
  <si>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</si>
  <si>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</si>
  <si>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</si>
  <si>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</si>
  <si>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</si>
  <si>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</si>
  <si>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</si>
  <si>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</si>
  <si>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</si>
  <si>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</si>
  <si>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</si>
  <si>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</si>
  <si>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</si>
  <si>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</si>
  <si>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</si>
  <si>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</si>
  <si>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</si>
  <si>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</si>
  <si>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</si>
  <si>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</si>
  <si>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</si>
  <si>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</si>
  <si>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</si>
  <si>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</si>
  <si>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</si>
  <si>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</si>
  <si>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</si>
  <si>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</si>
  <si>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</si>
  <si>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</si>
  <si>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</si>
  <si>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</si>
  <si>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</si>
  <si>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宜野湾市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</si>
  <si>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</si>
  <si>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</si>
  <si>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</si>
  <si>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</si>
  <si>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</si>
  <si>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</si>
  <si>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</si>
  <si>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</si>
  <si>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</si>
  <si>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</si>
  <si>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</si>
  <si>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</si>
  <si>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類似団体平均値及び全国平均を上回っている。しかし、年度により値にばらつきがあるため、投資のあり方について検討していく必要がある。H30からH31の二年間でストックマネジメント計画を策定し、施設の状況を把握・評価・予測をしながら計画的かつ効率的な管理に取り組む必要がある。</t>
    <rPh sb="1" eb="3">
      <t>ルイジ</t>
    </rPh>
    <rPh sb="3" eb="5">
      <t>ダンタイ</t>
    </rPh>
    <rPh sb="5" eb="7">
      <t>ヘイキン</t>
    </rPh>
    <rPh sb="7" eb="8">
      <t>チ</t>
    </rPh>
    <rPh sb="8" eb="9">
      <t>オヨ</t>
    </rPh>
    <rPh sb="10" eb="12">
      <t>ゼンコク</t>
    </rPh>
    <rPh sb="12" eb="14">
      <t>ヘイキン</t>
    </rPh>
    <rPh sb="15" eb="17">
      <t>ウワマワ</t>
    </rPh>
    <rPh sb="26" eb="27">
      <t>ネン</t>
    </rPh>
    <rPh sb="27" eb="28">
      <t>ド</t>
    </rPh>
    <rPh sb="31" eb="32">
      <t>アタイ</t>
    </rPh>
    <rPh sb="43" eb="45">
      <t>トウシ</t>
    </rPh>
    <rPh sb="48" eb="49">
      <t>カタ</t>
    </rPh>
    <rPh sb="53" eb="55">
      <t>ケントウ</t>
    </rPh>
    <rPh sb="59" eb="61">
      <t>ヒツヨウ</t>
    </rPh>
    <rPh sb="74" eb="76">
      <t>ニネン</t>
    </rPh>
    <rPh sb="76" eb="77">
      <t>カン</t>
    </rPh>
    <rPh sb="88" eb="90">
      <t>ケイカク</t>
    </rPh>
    <rPh sb="91" eb="93">
      <t>サクテイ</t>
    </rPh>
    <rPh sb="95" eb="97">
      <t>シセツ</t>
    </rPh>
    <rPh sb="98" eb="100">
      <t>ジョウキョウ</t>
    </rPh>
    <rPh sb="101" eb="103">
      <t>ハアク</t>
    </rPh>
    <rPh sb="104" eb="106">
      <t>ヒョウカ</t>
    </rPh>
    <rPh sb="107" eb="109">
      <t>ヨソク</t>
    </rPh>
    <rPh sb="114" eb="116">
      <t>ケイカク</t>
    </rPh>
    <rPh sb="116" eb="117">
      <t>テキ</t>
    </rPh>
    <rPh sb="119" eb="121">
      <t>コウリツ</t>
    </rPh>
    <rPh sb="121" eb="122">
      <t>テキ</t>
    </rPh>
    <rPh sb="123" eb="125">
      <t>カンリ</t>
    </rPh>
    <rPh sb="126" eb="127">
      <t>ト</t>
    </rPh>
    <rPh sb="128" eb="129">
      <t>ク</t>
    </rPh>
    <rPh sb="130" eb="132">
      <t>ヒツヨウ</t>
    </rPh>
    <phoneticPr fontId="4"/>
  </si>
  <si>
    <t>　経営圧迫の原因となっている老朽化した施設等の計画的維持管理の見直し、不明水対策の強化、下水道使用料の増収（普及強化等）を中心に取り組み、より健全な下水道事業運営となるよう経営努力を図る必要がある。
　また、H30には下水道事業の経営状況の明確化を目的に、地方公営企業法を適用し企業会計方式を導入した。地方公営企業法を適用することにより、これまでの官公庁会計では区分されていなかった損益取引や資本取引、資産の状況が明確になる。
　さらに、H30において経営戦略を策定中であり、事業の特性、資産の老朽化状況、経営状況、適正な使用料の見直し等について中長期的な視点で計画し、効率的かつ健全な経営に向けて取り組む必要がある。</t>
    <rPh sb="1" eb="3">
      <t>ケイエイ</t>
    </rPh>
    <rPh sb="3" eb="5">
      <t>アッパク</t>
    </rPh>
    <rPh sb="6" eb="8">
      <t>ゲンイン</t>
    </rPh>
    <rPh sb="14" eb="17">
      <t>ロウキュウカ</t>
    </rPh>
    <rPh sb="19" eb="21">
      <t>シセツ</t>
    </rPh>
    <rPh sb="21" eb="22">
      <t>トウ</t>
    </rPh>
    <rPh sb="23" eb="25">
      <t>ケイカク</t>
    </rPh>
    <rPh sb="25" eb="26">
      <t>テキ</t>
    </rPh>
    <rPh sb="26" eb="28">
      <t>イジ</t>
    </rPh>
    <rPh sb="28" eb="30">
      <t>カンリ</t>
    </rPh>
    <rPh sb="31" eb="33">
      <t>ミナオ</t>
    </rPh>
    <rPh sb="35" eb="37">
      <t>フメイ</t>
    </rPh>
    <rPh sb="37" eb="38">
      <t>スイ</t>
    </rPh>
    <rPh sb="38" eb="40">
      <t>タイサク</t>
    </rPh>
    <rPh sb="41" eb="43">
      <t>キョウカ</t>
    </rPh>
    <rPh sb="44" eb="47">
      <t>ゲスイドウ</t>
    </rPh>
    <rPh sb="47" eb="50">
      <t>シヨウリョウ</t>
    </rPh>
    <rPh sb="51" eb="53">
      <t>ゾウシュウ</t>
    </rPh>
    <rPh sb="54" eb="56">
      <t>フキュウ</t>
    </rPh>
    <rPh sb="56" eb="58">
      <t>キョウカ</t>
    </rPh>
    <rPh sb="58" eb="59">
      <t>トウ</t>
    </rPh>
    <rPh sb="61" eb="63">
      <t>チュウシン</t>
    </rPh>
    <rPh sb="64" eb="65">
      <t>ト</t>
    </rPh>
    <rPh sb="66" eb="67">
      <t>ク</t>
    </rPh>
    <rPh sb="71" eb="73">
      <t>ケンゼン</t>
    </rPh>
    <rPh sb="74" eb="77">
      <t>ゲスイドウ</t>
    </rPh>
    <rPh sb="77" eb="79">
      <t>ジギョウ</t>
    </rPh>
    <rPh sb="79" eb="81">
      <t>ウンエイ</t>
    </rPh>
    <rPh sb="86" eb="88">
      <t>ケイエイ</t>
    </rPh>
    <rPh sb="88" eb="90">
      <t>ドリョク</t>
    </rPh>
    <rPh sb="91" eb="92">
      <t>ハカ</t>
    </rPh>
    <rPh sb="93" eb="95">
      <t>ヒツヨウ</t>
    </rPh>
    <rPh sb="109" eb="112">
      <t>ゲスイドウ</t>
    </rPh>
    <rPh sb="112" eb="114">
      <t>ジギョウ</t>
    </rPh>
    <rPh sb="115" eb="117">
      <t>ケイエイ</t>
    </rPh>
    <rPh sb="117" eb="119">
      <t>ジョウキョウ</t>
    </rPh>
    <rPh sb="120" eb="122">
      <t>メイカク</t>
    </rPh>
    <rPh sb="122" eb="123">
      <t>カ</t>
    </rPh>
    <rPh sb="124" eb="126">
      <t>モクテキ</t>
    </rPh>
    <rPh sb="128" eb="130">
      <t>チホウ</t>
    </rPh>
    <rPh sb="130" eb="132">
      <t>コウエイ</t>
    </rPh>
    <rPh sb="132" eb="134">
      <t>キギョウ</t>
    </rPh>
    <rPh sb="134" eb="135">
      <t>ホウ</t>
    </rPh>
    <rPh sb="136" eb="138">
      <t>テキヨウ</t>
    </rPh>
    <rPh sb="139" eb="141">
      <t>キギョウ</t>
    </rPh>
    <rPh sb="141" eb="143">
      <t>カイケイ</t>
    </rPh>
    <rPh sb="143" eb="145">
      <t>ホウシキ</t>
    </rPh>
    <rPh sb="146" eb="148">
      <t>ドウニュウ</t>
    </rPh>
    <rPh sb="151" eb="153">
      <t>チホウ</t>
    </rPh>
    <rPh sb="153" eb="155">
      <t>コウエイ</t>
    </rPh>
    <rPh sb="155" eb="157">
      <t>キギョウ</t>
    </rPh>
    <rPh sb="157" eb="158">
      <t>ホウ</t>
    </rPh>
    <rPh sb="159" eb="161">
      <t>テキヨウ</t>
    </rPh>
    <rPh sb="174" eb="177">
      <t>カンコウチョウ</t>
    </rPh>
    <rPh sb="177" eb="179">
      <t>カイケイ</t>
    </rPh>
    <rPh sb="181" eb="183">
      <t>クブン</t>
    </rPh>
    <rPh sb="191" eb="193">
      <t>ソンエキ</t>
    </rPh>
    <rPh sb="193" eb="195">
      <t>トリヒキ</t>
    </rPh>
    <rPh sb="196" eb="198">
      <t>シホン</t>
    </rPh>
    <rPh sb="198" eb="200">
      <t>トリヒキ</t>
    </rPh>
    <rPh sb="201" eb="203">
      <t>シサン</t>
    </rPh>
    <rPh sb="204" eb="206">
      <t>ジョウキョウ</t>
    </rPh>
    <rPh sb="207" eb="209">
      <t>メイカク</t>
    </rPh>
    <rPh sb="226" eb="228">
      <t>ケイエイ</t>
    </rPh>
    <rPh sb="228" eb="230">
      <t>センリャク</t>
    </rPh>
    <rPh sb="231" eb="233">
      <t>サクテイ</t>
    </rPh>
    <rPh sb="233" eb="234">
      <t>チュウ</t>
    </rPh>
    <rPh sb="238" eb="240">
      <t>ジギョウ</t>
    </rPh>
    <rPh sb="241" eb="243">
      <t>トクセイ</t>
    </rPh>
    <rPh sb="244" eb="246">
      <t>シサン</t>
    </rPh>
    <rPh sb="247" eb="249">
      <t>ロウキュウ</t>
    </rPh>
    <rPh sb="249" eb="250">
      <t>カ</t>
    </rPh>
    <rPh sb="250" eb="252">
      <t>ジョウキョウ</t>
    </rPh>
    <rPh sb="253" eb="255">
      <t>ケイエイ</t>
    </rPh>
    <rPh sb="255" eb="257">
      <t>ジョウキョウ</t>
    </rPh>
    <rPh sb="258" eb="260">
      <t>テキセイ</t>
    </rPh>
    <rPh sb="261" eb="264">
      <t>シヨウリョウ</t>
    </rPh>
    <rPh sb="265" eb="267">
      <t>ミナオ</t>
    </rPh>
    <rPh sb="268" eb="269">
      <t>トウ</t>
    </rPh>
    <rPh sb="273" eb="276">
      <t>チュウチョウキ</t>
    </rPh>
    <rPh sb="276" eb="277">
      <t>テキ</t>
    </rPh>
    <rPh sb="278" eb="280">
      <t>シテン</t>
    </rPh>
    <rPh sb="281" eb="283">
      <t>ケイカク</t>
    </rPh>
    <rPh sb="285" eb="287">
      <t>コウリツ</t>
    </rPh>
    <rPh sb="287" eb="288">
      <t>テキ</t>
    </rPh>
    <rPh sb="290" eb="292">
      <t>ケンゼン</t>
    </rPh>
    <rPh sb="293" eb="295">
      <t>ケイエイ</t>
    </rPh>
    <rPh sb="296" eb="297">
      <t>ム</t>
    </rPh>
    <rPh sb="299" eb="300">
      <t>ト</t>
    </rPh>
    <rPh sb="301" eb="302">
      <t>ク</t>
    </rPh>
    <rPh sb="303" eb="305">
      <t>ヒツヨウ</t>
    </rPh>
    <phoneticPr fontId="4"/>
  </si>
  <si>
    <t>①各年度の値は赤字であることを示す100%以下となっている。総費用の内訳として、施設等の改修や管渠を工事する際に借り入れた企業債の償還利子が挙げられる。さらに今後の新規事業及び更新投資等に係る費用も確保していくことも含め、経営状況の見直しを行っていく必要がある。H29に急落しているが、これは公営企業法適用のための打切決算により収納期間が減少した影響である。
④概ね類似団体平均値及び全国平均より低い値もしくは同等の値となっている。管路更新等を勘案し随時その適正度を検討していく必要がある。H29は公営企業法適用による下水道使用料の収入が減少したことによる増である。
⑤類似団体平均値及び全国平均より下回っている。これは老朽化した施設等の維持管理費等の費用が増加していることが原因である。今後の管路更新等による経費の増加を考慮し、経営状況の見直しを行う必要がある。
⑥類似団体平均値及び全国平均より下回っている。今後経費削減等の取り組みを行う必要がある。
⑦本市は処理場を有していないため0%となっている。
⑧類似団体平均値及び全国平均より下回っている。H26に急落しているが、システムを用いた積算方法の見直しに伴う減である。下水道管渠の新設や積極的な普及活動を行ったことで各年度微増している。</t>
    <rPh sb="1" eb="4">
      <t>カクネンド</t>
    </rPh>
    <rPh sb="5" eb="6">
      <t>アタイ</t>
    </rPh>
    <rPh sb="7" eb="9">
      <t>アカジ</t>
    </rPh>
    <rPh sb="15" eb="16">
      <t>シメ</t>
    </rPh>
    <rPh sb="21" eb="23">
      <t>イカ</t>
    </rPh>
    <rPh sb="30" eb="31">
      <t>ソウ</t>
    </rPh>
    <rPh sb="31" eb="33">
      <t>ヒヨウ</t>
    </rPh>
    <rPh sb="34" eb="36">
      <t>ウチワケ</t>
    </rPh>
    <rPh sb="40" eb="42">
      <t>シセツ</t>
    </rPh>
    <rPh sb="42" eb="43">
      <t>トウ</t>
    </rPh>
    <rPh sb="44" eb="46">
      <t>カイシュウ</t>
    </rPh>
    <rPh sb="47" eb="49">
      <t>カンキョ</t>
    </rPh>
    <rPh sb="50" eb="52">
      <t>コウジ</t>
    </rPh>
    <rPh sb="54" eb="55">
      <t>サイ</t>
    </rPh>
    <rPh sb="56" eb="57">
      <t>カ</t>
    </rPh>
    <rPh sb="58" eb="59">
      <t>イ</t>
    </rPh>
    <rPh sb="61" eb="63">
      <t>キギョウ</t>
    </rPh>
    <rPh sb="63" eb="64">
      <t>サイ</t>
    </rPh>
    <rPh sb="65" eb="67">
      <t>ショウカン</t>
    </rPh>
    <rPh sb="67" eb="69">
      <t>リシ</t>
    </rPh>
    <rPh sb="70" eb="71">
      <t>ア</t>
    </rPh>
    <rPh sb="79" eb="81">
      <t>コンゴ</t>
    </rPh>
    <rPh sb="82" eb="84">
      <t>シンキ</t>
    </rPh>
    <rPh sb="84" eb="86">
      <t>ジギョウ</t>
    </rPh>
    <rPh sb="86" eb="87">
      <t>オヨ</t>
    </rPh>
    <rPh sb="88" eb="90">
      <t>コウシン</t>
    </rPh>
    <rPh sb="90" eb="92">
      <t>トウシ</t>
    </rPh>
    <rPh sb="92" eb="93">
      <t>トウ</t>
    </rPh>
    <rPh sb="94" eb="95">
      <t>カカ</t>
    </rPh>
    <rPh sb="96" eb="98">
      <t>ヒヨウ</t>
    </rPh>
    <rPh sb="99" eb="101">
      <t>カクホ</t>
    </rPh>
    <rPh sb="108" eb="109">
      <t>フク</t>
    </rPh>
    <rPh sb="111" eb="113">
      <t>ケイエイ</t>
    </rPh>
    <rPh sb="113" eb="115">
      <t>ジョウキョウ</t>
    </rPh>
    <rPh sb="116" eb="118">
      <t>ミナオ</t>
    </rPh>
    <rPh sb="120" eb="121">
      <t>オコナ</t>
    </rPh>
    <rPh sb="125" eb="127">
      <t>ヒツヨウ</t>
    </rPh>
    <rPh sb="135" eb="137">
      <t>キュウラク</t>
    </rPh>
    <rPh sb="146" eb="148">
      <t>コウエイ</t>
    </rPh>
    <rPh sb="148" eb="150">
      <t>キギョウ</t>
    </rPh>
    <rPh sb="150" eb="151">
      <t>ホウ</t>
    </rPh>
    <rPh sb="151" eb="152">
      <t>テキ</t>
    </rPh>
    <rPh sb="152" eb="153">
      <t>ヨウ</t>
    </rPh>
    <rPh sb="157" eb="159">
      <t>ウチキ</t>
    </rPh>
    <rPh sb="159" eb="161">
      <t>ケッサン</t>
    </rPh>
    <rPh sb="164" eb="166">
      <t>シュウノウ</t>
    </rPh>
    <rPh sb="166" eb="168">
      <t>キカン</t>
    </rPh>
    <rPh sb="169" eb="171">
      <t>ゲンショウ</t>
    </rPh>
    <rPh sb="173" eb="175">
      <t>エイキョウ</t>
    </rPh>
    <rPh sb="181" eb="182">
      <t>オオム</t>
    </rPh>
    <rPh sb="183" eb="185">
      <t>ルイジ</t>
    </rPh>
    <rPh sb="185" eb="187">
      <t>ダンタイ</t>
    </rPh>
    <rPh sb="187" eb="189">
      <t>ヘイキン</t>
    </rPh>
    <rPh sb="189" eb="190">
      <t>チ</t>
    </rPh>
    <rPh sb="190" eb="191">
      <t>オヨ</t>
    </rPh>
    <rPh sb="192" eb="194">
      <t>ゼンコク</t>
    </rPh>
    <rPh sb="194" eb="196">
      <t>ヘイキン</t>
    </rPh>
    <rPh sb="198" eb="199">
      <t>ヒク</t>
    </rPh>
    <rPh sb="200" eb="201">
      <t>アタイ</t>
    </rPh>
    <rPh sb="205" eb="207">
      <t>ドウトウ</t>
    </rPh>
    <rPh sb="208" eb="209">
      <t>アタイ</t>
    </rPh>
    <rPh sb="216" eb="218">
      <t>カンロ</t>
    </rPh>
    <rPh sb="218" eb="220">
      <t>コウシン</t>
    </rPh>
    <rPh sb="220" eb="221">
      <t>トウ</t>
    </rPh>
    <rPh sb="222" eb="224">
      <t>カンアン</t>
    </rPh>
    <rPh sb="225" eb="227">
      <t>ズイジ</t>
    </rPh>
    <rPh sb="229" eb="231">
      <t>テキセイ</t>
    </rPh>
    <rPh sb="231" eb="232">
      <t>ド</t>
    </rPh>
    <rPh sb="233" eb="235">
      <t>ケントウ</t>
    </rPh>
    <rPh sb="239" eb="241">
      <t>ヒツヨウ</t>
    </rPh>
    <rPh sb="249" eb="251">
      <t>コウエイ</t>
    </rPh>
    <rPh sb="251" eb="253">
      <t>キギョウ</t>
    </rPh>
    <rPh sb="253" eb="254">
      <t>ホウ</t>
    </rPh>
    <rPh sb="254" eb="255">
      <t>テキ</t>
    </rPh>
    <rPh sb="255" eb="256">
      <t>ヨウ</t>
    </rPh>
    <rPh sb="259" eb="262">
      <t>ゲスイドウ</t>
    </rPh>
    <rPh sb="262" eb="265">
      <t>シヨウリョウ</t>
    </rPh>
    <rPh sb="266" eb="268">
      <t>シュウニュウ</t>
    </rPh>
    <rPh sb="269" eb="271">
      <t>ゲンショウ</t>
    </rPh>
    <rPh sb="278" eb="279">
      <t>ゾウ</t>
    </rPh>
    <rPh sb="285" eb="287">
      <t>ルイジ</t>
    </rPh>
    <rPh sb="287" eb="289">
      <t>ダンタイ</t>
    </rPh>
    <rPh sb="289" eb="291">
      <t>ヘイキン</t>
    </rPh>
    <rPh sb="291" eb="292">
      <t>チ</t>
    </rPh>
    <rPh sb="292" eb="293">
      <t>オヨ</t>
    </rPh>
    <rPh sb="294" eb="296">
      <t>ゼンコク</t>
    </rPh>
    <rPh sb="296" eb="298">
      <t>ヘイキン</t>
    </rPh>
    <rPh sb="300" eb="301">
      <t>シタ</t>
    </rPh>
    <rPh sb="301" eb="302">
      <t>マワ</t>
    </rPh>
    <rPh sb="310" eb="312">
      <t>ロウキュウ</t>
    </rPh>
    <rPh sb="312" eb="313">
      <t>カ</t>
    </rPh>
    <rPh sb="315" eb="317">
      <t>シセツ</t>
    </rPh>
    <rPh sb="317" eb="318">
      <t>トウ</t>
    </rPh>
    <rPh sb="319" eb="321">
      <t>イジ</t>
    </rPh>
    <rPh sb="321" eb="323">
      <t>カンリ</t>
    </rPh>
    <rPh sb="323" eb="324">
      <t>ヒ</t>
    </rPh>
    <rPh sb="324" eb="325">
      <t>トウ</t>
    </rPh>
    <rPh sb="326" eb="328">
      <t>ヒヨウ</t>
    </rPh>
    <rPh sb="329" eb="331">
      <t>ゾウカ</t>
    </rPh>
    <rPh sb="338" eb="340">
      <t>ゲンイン</t>
    </rPh>
    <rPh sb="344" eb="346">
      <t>コンゴ</t>
    </rPh>
    <rPh sb="347" eb="349">
      <t>カンロ</t>
    </rPh>
    <rPh sb="349" eb="351">
      <t>コウシン</t>
    </rPh>
    <rPh sb="351" eb="352">
      <t>トウ</t>
    </rPh>
    <rPh sb="355" eb="357">
      <t>ケイヒ</t>
    </rPh>
    <rPh sb="358" eb="360">
      <t>ゾウカ</t>
    </rPh>
    <rPh sb="361" eb="363">
      <t>コウリョ</t>
    </rPh>
    <rPh sb="365" eb="367">
      <t>ケイエイ</t>
    </rPh>
    <rPh sb="367" eb="369">
      <t>ジョウキョウ</t>
    </rPh>
    <rPh sb="370" eb="372">
      <t>ミナオ</t>
    </rPh>
    <rPh sb="374" eb="375">
      <t>オコナ</t>
    </rPh>
    <rPh sb="376" eb="378">
      <t>ヒツヨウ</t>
    </rPh>
    <rPh sb="384" eb="386">
      <t>ルイジ</t>
    </rPh>
    <rPh sb="386" eb="388">
      <t>ダンタイ</t>
    </rPh>
    <rPh sb="388" eb="390">
      <t>ヘイキン</t>
    </rPh>
    <rPh sb="390" eb="391">
      <t>チ</t>
    </rPh>
    <rPh sb="391" eb="392">
      <t>オヨ</t>
    </rPh>
    <rPh sb="393" eb="395">
      <t>ゼンコク</t>
    </rPh>
    <rPh sb="395" eb="397">
      <t>ヘイキン</t>
    </rPh>
    <rPh sb="399" eb="401">
      <t>シタマワ</t>
    </rPh>
    <rPh sb="406" eb="408">
      <t>コンゴ</t>
    </rPh>
    <rPh sb="408" eb="410">
      <t>ケイヒ</t>
    </rPh>
    <rPh sb="410" eb="412">
      <t>サクゲン</t>
    </rPh>
    <rPh sb="412" eb="413">
      <t>トウ</t>
    </rPh>
    <rPh sb="421" eb="423">
      <t>ヒツヨウ</t>
    </rPh>
    <rPh sb="429" eb="430">
      <t>ホン</t>
    </rPh>
    <rPh sb="430" eb="431">
      <t>シ</t>
    </rPh>
    <rPh sb="432" eb="434">
      <t>ショリ</t>
    </rPh>
    <rPh sb="434" eb="435">
      <t>ジョウ</t>
    </rPh>
    <rPh sb="436" eb="437">
      <t>ユウ</t>
    </rPh>
    <rPh sb="494" eb="495">
      <t>モチ</t>
    </rPh>
    <rPh sb="497" eb="499">
      <t>セキサン</t>
    </rPh>
    <rPh sb="499" eb="501">
      <t>ホウホウ</t>
    </rPh>
    <rPh sb="502" eb="504">
      <t>ミナオ</t>
    </rPh>
    <rPh sb="506" eb="507">
      <t>トモナ</t>
    </rPh>
    <rPh sb="508" eb="509">
      <t>ゲン</t>
    </rPh>
    <rPh sb="513" eb="516">
      <t>ゲスイドウ</t>
    </rPh>
    <rPh sb="516" eb="518">
      <t>カンキョ</t>
    </rPh>
    <rPh sb="519" eb="521">
      <t>シンセツ</t>
    </rPh>
    <rPh sb="522" eb="524">
      <t>セッキョク</t>
    </rPh>
    <rPh sb="524" eb="525">
      <t>テキ</t>
    </rPh>
    <rPh sb="526" eb="528">
      <t>フキュウ</t>
    </rPh>
    <rPh sb="528" eb="530">
      <t>カツドウ</t>
    </rPh>
    <rPh sb="531" eb="532">
      <t>オコナ</t>
    </rPh>
    <rPh sb="537" eb="540">
      <t>カクネンド</t>
    </rPh>
    <rPh sb="540" eb="542">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</si>
</sst>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0.38</c:v>
                </c:pt>
                <c:pt idx="2" formatCode="#,##0.00;&quot;△&quot;#,##0.00">
                  <c:v>0</c:v>
                </c:pt>
                <c:pt idx="3" formatCode="#,##0.00;&quot;△&quot;#,##0.00">
                  <c:v>0</c:v>
                </c:pt>
                <c:pt idx="4">
                  <c:v>0.34</c:v>
                </c:pt>
              </c:numCache>
            </c:numRef>
          </c:val>
          <c:extLst xmlns:c16r2="http://schemas.microsoft.com/office/drawing/2015/06/chart">
            <c:ext xmlns:c16="http://schemas.microsoft.com/office/drawing/2014/chart" uri="{C3380CC4-5D6E-409C-BE32-E72D297353CC}">
              <c16:uniqueId val="{00000000-E51D-462A-BE1F-8C63AE710550}"/>
            </c:ext>
          </c:extLst>
        </c:ser>
        <c:dLbls>
          <c:showLegendKey val="0"/>
          <c:showVal val="0"/>
          <c:showCatName val="0"/>
          <c:showSerName val="0"/>
          <c:showPercent val="0"/>
          <c:showBubbleSize val="0"/>
        </c:dLbls>
        <c:gapWidth val="150"/>
        <c:axId val="63330560"/>
        <c:axId val="633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7.0000000000000007E-2</c:v>
                </c:pt>
                <c:pt idx="3">
                  <c:v>0.1</c:v>
                </c:pt>
                <c:pt idx="4">
                  <c:v>0.14000000000000001</c:v>
                </c:pt>
              </c:numCache>
            </c:numRef>
          </c:val>
          <c:smooth val="0"/>
          <c:extLst xmlns:c16r2="http://schemas.microsoft.com/office/drawing/2015/06/chart">
            <c:ext xmlns:c16="http://schemas.microsoft.com/office/drawing/2014/chart" uri="{C3380CC4-5D6E-409C-BE32-E72D297353CC}">
              <c16:uniqueId val="{00000001-E51D-462A-BE1F-8C63AE710550}"/>
            </c:ext>
          </c:extLst>
        </c:ser>
        <c:dLbls>
          <c:showLegendKey val="0"/>
          <c:showVal val="0"/>
          <c:showCatName val="0"/>
          <c:showSerName val="0"/>
          <c:showPercent val="0"/>
          <c:showBubbleSize val="0"/>
        </c:dLbls>
        <c:marker val="1"/>
        <c:smooth val="0"/>
        <c:axId val="63330560"/>
        <c:axId val="63340928"/>
      </c:lineChart>
      <c:dateAx>
        <c:axId val="63330560"/>
        <c:scaling>
          <c:orientation val="minMax"/>
        </c:scaling>
        <c:delete val="1"/>
        <c:axPos val="b"/>
        <c:numFmt formatCode="ge" sourceLinked="1"/>
        <c:majorTickMark val="none"/>
        <c:minorTickMark val="none"/>
        <c:tickLblPos val="none"/>
        <c:crossAx val="63340928"/>
        <c:crosses val="autoZero"/>
        <c:auto val="1"/>
        <c:lblOffset val="100"/>
        <c:baseTimeUnit val="years"/>
      </c:dateAx>
      <c:valAx>
        <c:axId val="633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17-4BEF-B39E-DCA2D87B3FDD}"/>
            </c:ext>
          </c:extLst>
        </c:ser>
        <c:dLbls>
          <c:showLegendKey val="0"/>
          <c:showVal val="0"/>
          <c:showCatName val="0"/>
          <c:showSerName val="0"/>
          <c:showPercent val="0"/>
          <c:showBubbleSize val="0"/>
        </c:dLbls>
        <c:gapWidth val="150"/>
        <c:axId val="94128000"/>
        <c:axId val="9413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59.27</c:v>
                </c:pt>
                <c:pt idx="2">
                  <c:v>62.64</c:v>
                </c:pt>
                <c:pt idx="3">
                  <c:v>58.12</c:v>
                </c:pt>
                <c:pt idx="4">
                  <c:v>58.83</c:v>
                </c:pt>
              </c:numCache>
            </c:numRef>
          </c:val>
          <c:smooth val="0"/>
          <c:extLst xmlns:c16r2="http://schemas.microsoft.com/office/drawing/2015/06/chart">
            <c:ext xmlns:c16="http://schemas.microsoft.com/office/drawing/2014/chart" uri="{C3380CC4-5D6E-409C-BE32-E72D297353CC}">
              <c16:uniqueId val="{00000001-DC17-4BEF-B39E-DCA2D87B3FDD}"/>
            </c:ext>
          </c:extLst>
        </c:ser>
        <c:dLbls>
          <c:showLegendKey val="0"/>
          <c:showVal val="0"/>
          <c:showCatName val="0"/>
          <c:showSerName val="0"/>
          <c:showPercent val="0"/>
          <c:showBubbleSize val="0"/>
        </c:dLbls>
        <c:marker val="1"/>
        <c:smooth val="0"/>
        <c:axId val="94128000"/>
        <c:axId val="94134272"/>
      </c:lineChart>
      <c:dateAx>
        <c:axId val="94128000"/>
        <c:scaling>
          <c:orientation val="minMax"/>
        </c:scaling>
        <c:delete val="1"/>
        <c:axPos val="b"/>
        <c:numFmt formatCode="ge" sourceLinked="1"/>
        <c:majorTickMark val="none"/>
        <c:minorTickMark val="none"/>
        <c:tickLblPos val="none"/>
        <c:crossAx val="94134272"/>
        <c:crosses val="autoZero"/>
        <c:auto val="1"/>
        <c:lblOffset val="100"/>
        <c:baseTimeUnit val="years"/>
      </c:dateAx>
      <c:valAx>
        <c:axId val="941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97.55</c:v>
                </c:pt>
                <c:pt idx="1">
                  <c:v>78.11</c:v>
                </c:pt>
                <c:pt idx="2">
                  <c:v>79.03</c:v>
                </c:pt>
                <c:pt idx="3">
                  <c:v>79.7</c:v>
                </c:pt>
                <c:pt idx="4">
                  <c:v>80.42</c:v>
                </c:pt>
              </c:numCache>
            </c:numRef>
          </c:val>
          <c:extLst xmlns:c16r2="http://schemas.microsoft.com/office/drawing/2015/06/chart">
            <c:ext xmlns:c16="http://schemas.microsoft.com/office/drawing/2014/chart" uri="{C3380CC4-5D6E-409C-BE32-E72D297353CC}">
              <c16:uniqueId val="{00000000-BAA9-4B8A-AD84-E792BB86189E}"/>
            </c:ext>
          </c:extLst>
        </c:ser>
        <c:dLbls>
          <c:showLegendKey val="0"/>
          <c:showVal val="0"/>
          <c:showCatName val="0"/>
          <c:showSerName val="0"/>
          <c:showPercent val="0"/>
          <c:showBubbleSize val="0"/>
        </c:dLbls>
        <c:gapWidth val="150"/>
        <c:axId val="95295744"/>
        <c:axId val="9531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92.82</c:v>
                </c:pt>
                <c:pt idx="2">
                  <c:v>92.98</c:v>
                </c:pt>
                <c:pt idx="3">
                  <c:v>93.07</c:v>
                </c:pt>
                <c:pt idx="4">
                  <c:v>92.9</c:v>
                </c:pt>
              </c:numCache>
            </c:numRef>
          </c:val>
          <c:smooth val="0"/>
          <c:extLst xmlns:c16r2="http://schemas.microsoft.com/office/drawing/2015/06/chart">
            <c:ext xmlns:c16="http://schemas.microsoft.com/office/drawing/2014/chart" uri="{C3380CC4-5D6E-409C-BE32-E72D297353CC}">
              <c16:uniqueId val="{00000001-BAA9-4B8A-AD84-E792BB86189E}"/>
            </c:ext>
          </c:extLst>
        </c:ser>
        <c:dLbls>
          <c:showLegendKey val="0"/>
          <c:showVal val="0"/>
          <c:showCatName val="0"/>
          <c:showSerName val="0"/>
          <c:showPercent val="0"/>
          <c:showBubbleSize val="0"/>
        </c:dLbls>
        <c:marker val="1"/>
        <c:smooth val="0"/>
        <c:axId val="95295744"/>
        <c:axId val="95314304"/>
      </c:lineChart>
      <c:dateAx>
        <c:axId val="95295744"/>
        <c:scaling>
          <c:orientation val="minMax"/>
        </c:scaling>
        <c:delete val="1"/>
        <c:axPos val="b"/>
        <c:numFmt formatCode="ge" sourceLinked="1"/>
        <c:majorTickMark val="none"/>
        <c:minorTickMark val="none"/>
        <c:tickLblPos val="none"/>
        <c:crossAx val="95314304"/>
        <c:crosses val="autoZero"/>
        <c:auto val="1"/>
        <c:lblOffset val="100"/>
        <c:baseTimeUnit val="years"/>
      </c:dateAx>
      <c:valAx>
        <c:axId val="953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95.01</c:v>
                </c:pt>
                <c:pt idx="1">
                  <c:v>92.67</c:v>
                </c:pt>
                <c:pt idx="2">
                  <c:v>91.02</c:v>
                </c:pt>
                <c:pt idx="3">
                  <c:v>90.63</c:v>
                </c:pt>
                <c:pt idx="4">
                  <c:v>83.85</c:v>
                </c:pt>
              </c:numCache>
            </c:numRef>
          </c:val>
          <c:extLst xmlns:c16r2="http://schemas.microsoft.com/office/drawing/2015/06/chart">
            <c:ext xmlns:c16="http://schemas.microsoft.com/office/drawing/2014/chart" uri="{C3380CC4-5D6E-409C-BE32-E72D297353CC}">
              <c16:uniqueId val="{00000000-3505-47D4-82A3-9502A11C3CFE}"/>
            </c:ext>
          </c:extLst>
        </c:ser>
        <c:dLbls>
          <c:showLegendKey val="0"/>
          <c:showVal val="0"/>
          <c:showCatName val="0"/>
          <c:showSerName val="0"/>
          <c:showPercent val="0"/>
          <c:showBubbleSize val="0"/>
        </c:dLbls>
        <c:gapWidth val="150"/>
        <c:axId val="63355520"/>
        <c:axId val="6336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05-47D4-82A3-9502A11C3CFE}"/>
            </c:ext>
          </c:extLst>
        </c:ser>
        <c:dLbls>
          <c:showLegendKey val="0"/>
          <c:showVal val="0"/>
          <c:showCatName val="0"/>
          <c:showSerName val="0"/>
          <c:showPercent val="0"/>
          <c:showBubbleSize val="0"/>
        </c:dLbls>
        <c:marker val="1"/>
        <c:smooth val="0"/>
        <c:axId val="63355520"/>
        <c:axId val="63369984"/>
      </c:lineChart>
      <c:dateAx>
        <c:axId val="63355520"/>
        <c:scaling>
          <c:orientation val="minMax"/>
        </c:scaling>
        <c:delete val="1"/>
        <c:axPos val="b"/>
        <c:numFmt formatCode="ge" sourceLinked="1"/>
        <c:majorTickMark val="none"/>
        <c:minorTickMark val="none"/>
        <c:tickLblPos val="none"/>
        <c:crossAx val="63369984"/>
        <c:crosses val="autoZero"/>
        <c:auto val="1"/>
        <c:lblOffset val="100"/>
        <c:baseTimeUnit val="years"/>
      </c:dateAx>
      <c:valAx>
        <c:axId val="633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C3-44F6-9658-41D2E6F8C9F2}"/>
            </c:ext>
          </c:extLst>
        </c:ser>
        <c:dLbls>
          <c:showLegendKey val="0"/>
          <c:showVal val="0"/>
          <c:showCatName val="0"/>
          <c:showSerName val="0"/>
          <c:showPercent val="0"/>
          <c:showBubbleSize val="0"/>
        </c:dLbls>
        <c:gapWidth val="150"/>
        <c:axId val="93674496"/>
        <c:axId val="9368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C3-44F6-9658-41D2E6F8C9F2}"/>
            </c:ext>
          </c:extLst>
        </c:ser>
        <c:dLbls>
          <c:showLegendKey val="0"/>
          <c:showVal val="0"/>
          <c:showCatName val="0"/>
          <c:showSerName val="0"/>
          <c:showPercent val="0"/>
          <c:showBubbleSize val="0"/>
        </c:dLbls>
        <c:marker val="1"/>
        <c:smooth val="0"/>
        <c:axId val="93674496"/>
        <c:axId val="93680768"/>
      </c:lineChart>
      <c:dateAx>
        <c:axId val="93674496"/>
        <c:scaling>
          <c:orientation val="minMax"/>
        </c:scaling>
        <c:delete val="1"/>
        <c:axPos val="b"/>
        <c:numFmt formatCode="ge" sourceLinked="1"/>
        <c:majorTickMark val="none"/>
        <c:minorTickMark val="none"/>
        <c:tickLblPos val="none"/>
        <c:crossAx val="93680768"/>
        <c:crosses val="autoZero"/>
        <c:auto val="1"/>
        <c:lblOffset val="100"/>
        <c:baseTimeUnit val="years"/>
      </c:dateAx>
      <c:valAx>
        <c:axId val="936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A1-4A0A-AAF3-14024D17AC15}"/>
            </c:ext>
          </c:extLst>
        </c:ser>
        <c:dLbls>
          <c:showLegendKey val="0"/>
          <c:showVal val="0"/>
          <c:showCatName val="0"/>
          <c:showSerName val="0"/>
          <c:showPercent val="0"/>
          <c:showBubbleSize val="0"/>
        </c:dLbls>
        <c:gapWidth val="150"/>
        <c:axId val="93785472"/>
        <c:axId val="9379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A1-4A0A-AAF3-14024D17AC15}"/>
            </c:ext>
          </c:extLst>
        </c:ser>
        <c:dLbls>
          <c:showLegendKey val="0"/>
          <c:showVal val="0"/>
          <c:showCatName val="0"/>
          <c:showSerName val="0"/>
          <c:showPercent val="0"/>
          <c:showBubbleSize val="0"/>
        </c:dLbls>
        <c:marker val="1"/>
        <c:smooth val="0"/>
        <c:axId val="93785472"/>
        <c:axId val="93791744"/>
      </c:lineChart>
      <c:dateAx>
        <c:axId val="93785472"/>
        <c:scaling>
          <c:orientation val="minMax"/>
        </c:scaling>
        <c:delete val="1"/>
        <c:axPos val="b"/>
        <c:numFmt formatCode="ge" sourceLinked="1"/>
        <c:majorTickMark val="none"/>
        <c:minorTickMark val="none"/>
        <c:tickLblPos val="none"/>
        <c:crossAx val="93791744"/>
        <c:crosses val="autoZero"/>
        <c:auto val="1"/>
        <c:lblOffset val="100"/>
        <c:baseTimeUnit val="years"/>
      </c:dateAx>
      <c:valAx>
        <c:axId val="937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59-4D27-B4D7-065C1A649AA4}"/>
            </c:ext>
          </c:extLst>
        </c:ser>
        <c:dLbls>
          <c:showLegendKey val="0"/>
          <c:showVal val="0"/>
          <c:showCatName val="0"/>
          <c:showSerName val="0"/>
          <c:showPercent val="0"/>
          <c:showBubbleSize val="0"/>
        </c:dLbls>
        <c:gapWidth val="150"/>
        <c:axId val="93824896"/>
        <c:axId val="938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59-4D27-B4D7-065C1A649AA4}"/>
            </c:ext>
          </c:extLst>
        </c:ser>
        <c:dLbls>
          <c:showLegendKey val="0"/>
          <c:showVal val="0"/>
          <c:showCatName val="0"/>
          <c:showSerName val="0"/>
          <c:showPercent val="0"/>
          <c:showBubbleSize val="0"/>
        </c:dLbls>
        <c:marker val="1"/>
        <c:smooth val="0"/>
        <c:axId val="93824896"/>
        <c:axId val="93827072"/>
      </c:lineChart>
      <c:dateAx>
        <c:axId val="93824896"/>
        <c:scaling>
          <c:orientation val="minMax"/>
        </c:scaling>
        <c:delete val="1"/>
        <c:axPos val="b"/>
        <c:numFmt formatCode="ge" sourceLinked="1"/>
        <c:majorTickMark val="none"/>
        <c:minorTickMark val="none"/>
        <c:tickLblPos val="none"/>
        <c:crossAx val="93827072"/>
        <c:crosses val="autoZero"/>
        <c:auto val="1"/>
        <c:lblOffset val="100"/>
        <c:baseTimeUnit val="years"/>
      </c:dateAx>
      <c:valAx>
        <c:axId val="938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2C-4C45-B358-C0828A6CE5CA}"/>
            </c:ext>
          </c:extLst>
        </c:ser>
        <c:dLbls>
          <c:showLegendKey val="0"/>
          <c:showVal val="0"/>
          <c:showCatName val="0"/>
          <c:showSerName val="0"/>
          <c:showPercent val="0"/>
          <c:showBubbleSize val="0"/>
        </c:dLbls>
        <c:gapWidth val="150"/>
        <c:axId val="93919872"/>
        <c:axId val="939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2C-4C45-B358-C0828A6CE5CA}"/>
            </c:ext>
          </c:extLst>
        </c:ser>
        <c:dLbls>
          <c:showLegendKey val="0"/>
          <c:showVal val="0"/>
          <c:showCatName val="0"/>
          <c:showSerName val="0"/>
          <c:showPercent val="0"/>
          <c:showBubbleSize val="0"/>
        </c:dLbls>
        <c:marker val="1"/>
        <c:smooth val="0"/>
        <c:axId val="93919872"/>
        <c:axId val="93926144"/>
      </c:lineChart>
      <c:dateAx>
        <c:axId val="93919872"/>
        <c:scaling>
          <c:orientation val="minMax"/>
        </c:scaling>
        <c:delete val="1"/>
        <c:axPos val="b"/>
        <c:numFmt formatCode="ge" sourceLinked="1"/>
        <c:majorTickMark val="none"/>
        <c:minorTickMark val="none"/>
        <c:tickLblPos val="none"/>
        <c:crossAx val="93926144"/>
        <c:crosses val="autoZero"/>
        <c:auto val="1"/>
        <c:lblOffset val="100"/>
        <c:baseTimeUnit val="years"/>
      </c:dateAx>
      <c:valAx>
        <c:axId val="939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341.91</c:v>
                </c:pt>
                <c:pt idx="1">
                  <c:v>389.9</c:v>
                </c:pt>
                <c:pt idx="2">
                  <c:v>676.65</c:v>
                </c:pt>
                <c:pt idx="3">
                  <c:v>643.6</c:v>
                </c:pt>
                <c:pt idx="4">
                  <c:v>720.49</c:v>
                </c:pt>
              </c:numCache>
            </c:numRef>
          </c:val>
          <c:extLst xmlns:c16r2="http://schemas.microsoft.com/office/drawing/2015/06/chart">
            <c:ext xmlns:c16="http://schemas.microsoft.com/office/drawing/2014/chart" uri="{C3380CC4-5D6E-409C-BE32-E72D297353CC}">
              <c16:uniqueId val="{00000000-B024-455F-8952-54A969E8E5C6}"/>
            </c:ext>
          </c:extLst>
        </c:ser>
        <c:dLbls>
          <c:showLegendKey val="0"/>
          <c:showVal val="0"/>
          <c:showCatName val="0"/>
          <c:showSerName val="0"/>
          <c:showPercent val="0"/>
          <c:showBubbleSize val="0"/>
        </c:dLbls>
        <c:gapWidth val="150"/>
        <c:axId val="93955584"/>
        <c:axId val="9395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658.6</c:v>
                </c:pt>
                <c:pt idx="2">
                  <c:v>664.04</c:v>
                </c:pt>
                <c:pt idx="3">
                  <c:v>625.12</c:v>
                </c:pt>
                <c:pt idx="4">
                  <c:v>610.16999999999996</c:v>
                </c:pt>
              </c:numCache>
            </c:numRef>
          </c:val>
          <c:smooth val="0"/>
          <c:extLst xmlns:c16r2="http://schemas.microsoft.com/office/drawing/2015/06/chart">
            <c:ext xmlns:c16="http://schemas.microsoft.com/office/drawing/2014/chart" uri="{C3380CC4-5D6E-409C-BE32-E72D297353CC}">
              <c16:uniqueId val="{00000001-B024-455F-8952-54A969E8E5C6}"/>
            </c:ext>
          </c:extLst>
        </c:ser>
        <c:dLbls>
          <c:showLegendKey val="0"/>
          <c:showVal val="0"/>
          <c:showCatName val="0"/>
          <c:showSerName val="0"/>
          <c:showPercent val="0"/>
          <c:showBubbleSize val="0"/>
        </c:dLbls>
        <c:marker val="1"/>
        <c:smooth val="0"/>
        <c:axId val="93955584"/>
        <c:axId val="93957504"/>
      </c:lineChart>
      <c:dateAx>
        <c:axId val="93955584"/>
        <c:scaling>
          <c:orientation val="minMax"/>
        </c:scaling>
        <c:delete val="1"/>
        <c:axPos val="b"/>
        <c:numFmt formatCode="ge" sourceLinked="1"/>
        <c:majorTickMark val="none"/>
        <c:minorTickMark val="none"/>
        <c:tickLblPos val="none"/>
        <c:crossAx val="93957504"/>
        <c:crosses val="autoZero"/>
        <c:auto val="1"/>
        <c:lblOffset val="100"/>
        <c:baseTimeUnit val="years"/>
      </c:dateAx>
      <c:valAx>
        <c:axId val="939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88.3</c:v>
                </c:pt>
                <c:pt idx="1">
                  <c:v>84.71</c:v>
                </c:pt>
                <c:pt idx="2">
                  <c:v>81.39</c:v>
                </c:pt>
                <c:pt idx="3">
                  <c:v>80.42</c:v>
                </c:pt>
                <c:pt idx="4">
                  <c:v>70.739999999999995</c:v>
                </c:pt>
              </c:numCache>
            </c:numRef>
          </c:val>
          <c:extLst xmlns:c16r2="http://schemas.microsoft.com/office/drawing/2015/06/chart">
            <c:ext xmlns:c16="http://schemas.microsoft.com/office/drawing/2014/chart" uri="{C3380CC4-5D6E-409C-BE32-E72D297353CC}">
              <c16:uniqueId val="{00000000-D523-48DF-B487-CC1D99087477}"/>
            </c:ext>
          </c:extLst>
        </c:ser>
        <c:dLbls>
          <c:showLegendKey val="0"/>
          <c:showVal val="0"/>
          <c:showCatName val="0"/>
          <c:showSerName val="0"/>
          <c:showPercent val="0"/>
          <c:showBubbleSize val="0"/>
        </c:dLbls>
        <c:gapWidth val="150"/>
        <c:axId val="94066560"/>
        <c:axId val="9406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88.44</c:v>
                </c:pt>
                <c:pt idx="2">
                  <c:v>86.2</c:v>
                </c:pt>
                <c:pt idx="3">
                  <c:v>89.74</c:v>
                </c:pt>
                <c:pt idx="4">
                  <c:v>88.37</c:v>
                </c:pt>
              </c:numCache>
            </c:numRef>
          </c:val>
          <c:smooth val="0"/>
          <c:extLst xmlns:c16r2="http://schemas.microsoft.com/office/drawing/2015/06/chart">
            <c:ext xmlns:c16="http://schemas.microsoft.com/office/drawing/2014/chart" uri="{C3380CC4-5D6E-409C-BE32-E72D297353CC}">
              <c16:uniqueId val="{00000001-D523-48DF-B487-CC1D99087477}"/>
            </c:ext>
          </c:extLst>
        </c:ser>
        <c:dLbls>
          <c:showLegendKey val="0"/>
          <c:showVal val="0"/>
          <c:showCatName val="0"/>
          <c:showSerName val="0"/>
          <c:showPercent val="0"/>
          <c:showBubbleSize val="0"/>
        </c:dLbls>
        <c:marker val="1"/>
        <c:smooth val="0"/>
        <c:axId val="94066560"/>
        <c:axId val="94068736"/>
      </c:lineChart>
      <c:dateAx>
        <c:axId val="94066560"/>
        <c:scaling>
          <c:orientation val="minMax"/>
        </c:scaling>
        <c:delete val="1"/>
        <c:axPos val="b"/>
        <c:numFmt formatCode="ge" sourceLinked="1"/>
        <c:majorTickMark val="none"/>
        <c:minorTickMark val="none"/>
        <c:tickLblPos val="none"/>
        <c:crossAx val="94068736"/>
        <c:crosses val="autoZero"/>
        <c:auto val="1"/>
        <c:lblOffset val="100"/>
        <c:baseTimeUnit val="years"/>
      </c:dateAx>
      <c:valAx>
        <c:axId val="9406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99.36</c:v>
                </c:pt>
                <c:pt idx="1">
                  <c:v>106.51</c:v>
                </c:pt>
                <c:pt idx="2">
                  <c:v>112.2</c:v>
                </c:pt>
                <c:pt idx="3">
                  <c:v>116.48</c:v>
                </c:pt>
                <c:pt idx="4">
                  <c:v>114.32</c:v>
                </c:pt>
              </c:numCache>
            </c:numRef>
          </c:val>
          <c:extLst xmlns:c16r2="http://schemas.microsoft.com/office/drawing/2015/06/chart">
            <c:ext xmlns:c16="http://schemas.microsoft.com/office/drawing/2014/chart" uri="{C3380CC4-5D6E-409C-BE32-E72D297353CC}">
              <c16:uniqueId val="{00000000-BD23-4FC5-9EA6-FAD87F1C2C2E}"/>
            </c:ext>
          </c:extLst>
        </c:ser>
        <c:dLbls>
          <c:showLegendKey val="0"/>
          <c:showVal val="0"/>
          <c:showCatName val="0"/>
          <c:showSerName val="0"/>
          <c:showPercent val="0"/>
          <c:showBubbleSize val="0"/>
        </c:dLbls>
        <c:gapWidth val="150"/>
        <c:axId val="94103424"/>
        <c:axId val="9410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147.15</c:v>
                </c:pt>
                <c:pt idx="2">
                  <c:v>146.47999999999999</c:v>
                </c:pt>
                <c:pt idx="3">
                  <c:v>141.24</c:v>
                </c:pt>
                <c:pt idx="4">
                  <c:v>143.05000000000001</c:v>
                </c:pt>
              </c:numCache>
            </c:numRef>
          </c:val>
          <c:smooth val="0"/>
          <c:extLst xmlns:c16r2="http://schemas.microsoft.com/office/drawing/2015/06/chart">
            <c:ext xmlns:c16="http://schemas.microsoft.com/office/drawing/2014/chart" uri="{C3380CC4-5D6E-409C-BE32-E72D297353CC}">
              <c16:uniqueId val="{00000001-BD23-4FC5-9EA6-FAD87F1C2C2E}"/>
            </c:ext>
          </c:extLst>
        </c:ser>
        <c:dLbls>
          <c:showLegendKey val="0"/>
          <c:showVal val="0"/>
          <c:showCatName val="0"/>
          <c:showSerName val="0"/>
          <c:showPercent val="0"/>
          <c:showBubbleSize val="0"/>
        </c:dLbls>
        <c:marker val="1"/>
        <c:smooth val="0"/>
        <c:axId val="94103424"/>
        <c:axId val="94105600"/>
      </c:lineChart>
      <c:dateAx>
        <c:axId val="94103424"/>
        <c:scaling>
          <c:orientation val="minMax"/>
        </c:scaling>
        <c:delete val="1"/>
        <c:axPos val="b"/>
        <c:numFmt formatCode="ge" sourceLinked="1"/>
        <c:majorTickMark val="none"/>
        <c:minorTickMark val="none"/>
        <c:tickLblPos val="none"/>
        <c:crossAx val="94105600"/>
        <c:crosses val="autoZero"/>
        <c:auto val="1"/>
        <c:lblOffset val="100"/>
        <c:baseTimeUnit val="years"/>
      </c:dateAx>
      <c:valAx>
        <c:axId val="941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　宜野湾市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Bc1</v>
      </c>
      <c r="X8" s="47"/>
      <c r="Y8" s="47"/>
      <c r="Z8" s="47"/>
      <c r="AA8" s="47"/>
      <c r="AB8" s="47"/>
      <c r="AC8" s="47"/>
      <c r="AD8" s="48" t="str">
        <f>データ!$M$6</f>
        <v>非設置</v>
      </c>
      <c r="AE8" s="48"/>
      <c r="AF8" s="48"/>
      <c r="AG8" s="48"/>
      <c r="AH8" s="48"/>
      <c r="AI8" s="48"/>
      <c r="AJ8" s="48"/>
      <c r="AK8" s="3"/>
      <c r="AL8" s="49">
        <f>データ!S6</f>
        <v>98377</v>
      </c>
      <c r="AM8" s="49"/>
      <c r="AN8" s="49"/>
      <c r="AO8" s="49"/>
      <c r="AP8" s="49"/>
      <c r="AQ8" s="49"/>
      <c r="AR8" s="49"/>
      <c r="AS8" s="49"/>
      <c r="AT8" s="44">
        <f>データ!T6</f>
        <v>19.8</v>
      </c>
      <c r="AU8" s="44"/>
      <c r="AV8" s="44"/>
      <c r="AW8" s="44"/>
      <c r="AX8" s="44"/>
      <c r="AY8" s="44"/>
      <c r="AZ8" s="44"/>
      <c r="BA8" s="44"/>
      <c r="BB8" s="44">
        <f>データ!U6</f>
        <v>4968.54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96.07</v>
      </c>
      <c r="Q10" s="44"/>
      <c r="R10" s="44"/>
      <c r="S10" s="44"/>
      <c r="T10" s="44"/>
      <c r="U10" s="44"/>
      <c r="V10" s="44"/>
      <c r="W10" s="44">
        <f>データ!Q6</f>
        <v>100</v>
      </c>
      <c r="X10" s="44"/>
      <c r="Y10" s="44"/>
      <c r="Z10" s="44"/>
      <c r="AA10" s="44"/>
      <c r="AB10" s="44"/>
      <c r="AC10" s="44"/>
      <c r="AD10" s="49">
        <f>データ!R6</f>
        <v>1440</v>
      </c>
      <c r="AE10" s="49"/>
      <c r="AF10" s="49"/>
      <c r="AG10" s="49"/>
      <c r="AH10" s="49"/>
      <c r="AI10" s="49"/>
      <c r="AJ10" s="49"/>
      <c r="AK10" s="2"/>
      <c r="AL10" s="49">
        <f>データ!V6</f>
        <v>94003</v>
      </c>
      <c r="AM10" s="49"/>
      <c r="AN10" s="49"/>
      <c r="AO10" s="49"/>
      <c r="AP10" s="49"/>
      <c r="AQ10" s="49"/>
      <c r="AR10" s="49"/>
      <c r="AS10" s="49"/>
      <c r="AT10" s="44">
        <f>データ!W6</f>
        <v>17.88</v>
      </c>
      <c r="AU10" s="44"/>
      <c r="AV10" s="44"/>
      <c r="AW10" s="44"/>
      <c r="AX10" s="44"/>
      <c r="AY10" s="44"/>
      <c r="AZ10" s="44"/>
      <c r="BA10" s="44"/>
      <c r="BB10" s="44">
        <f>データ!X6</f>
        <v>5257.44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Hot7o4F+SV5gL28u4godO1Og9Wemf+4UMjaaIMCVL1VshPCutWoXC3QzZ/yYFPJ6FRPKZVDbx+Anvaasl11WTA==" saltValue="97jYel1wQIucs2U2HfqAI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472051</v>
      </c>
      <c r="D6" s="32">
        <f t="shared" si="3"/>
        <v>47</v>
      </c>
      <c r="E6" s="32">
        <f t="shared" si="3"/>
        <v>17</v>
      </c>
      <c r="F6" s="32">
        <f t="shared" si="3"/>
        <v>1</v>
      </c>
      <c r="G6" s="32">
        <f t="shared" si="3"/>
        <v>0</v>
      </c>
      <c r="H6" s="32" t="str">
        <f t="shared" si="3"/>
        <v>沖縄県　宜野湾市</v>
      </c>
      <c r="I6" s="32" t="str">
        <f t="shared" si="3"/>
        <v>法非適用</v>
      </c>
      <c r="J6" s="32" t="str">
        <f t="shared" si="3"/>
        <v>下水道事業</v>
      </c>
      <c r="K6" s="32" t="str">
        <f t="shared" si="3"/>
        <v>公共下水道</v>
      </c>
      <c r="L6" s="32" t="str">
        <f t="shared" si="3"/>
        <v>Bc1</v>
      </c>
      <c r="M6" s="32" t="str">
        <f t="shared" si="3"/>
        <v>非設置</v>
      </c>
      <c r="N6" s="33" t="str">
        <f t="shared" si="3"/>
        <v>-</v>
      </c>
      <c r="O6" s="33" t="str">
        <f t="shared" si="3"/>
        <v>該当数値なし</v>
      </c>
      <c r="P6" s="33">
        <f t="shared" si="3"/>
        <v>96.07</v>
      </c>
      <c r="Q6" s="33">
        <f t="shared" si="3"/>
        <v>100</v>
      </c>
      <c r="R6" s="33">
        <f t="shared" si="3"/>
        <v>1440</v>
      </c>
      <c r="S6" s="33">
        <f t="shared" si="3"/>
        <v>98377</v>
      </c>
      <c r="T6" s="33">
        <f t="shared" si="3"/>
        <v>19.8</v>
      </c>
      <c r="U6" s="33">
        <f t="shared" si="3"/>
        <v>4968.54</v>
      </c>
      <c r="V6" s="33">
        <f t="shared" si="3"/>
        <v>94003</v>
      </c>
      <c r="W6" s="33">
        <f t="shared" si="3"/>
        <v>17.88</v>
      </c>
      <c r="X6" s="33">
        <f t="shared" si="3"/>
        <v>5257.44</v>
      </c>
      <c r="Y6" s="34">
        <f>IF(Y7="",NA(),Y7)</f>
        <v>95.01</v>
      </c>
      <c r="Z6" s="34">
        <f t="shared" ref="Z6:AH6" si="4">IF(Z7="",NA(),Z7)</f>
        <v>92.67</v>
      </c>
      <c r="AA6" s="34">
        <f t="shared" si="4"/>
        <v>91.02</v>
      </c>
      <c r="AB6" s="34">
        <f t="shared" si="4"/>
        <v>90.63</v>
      </c>
      <c r="AC6" s="34">
        <f t="shared" si="4"/>
        <v>83.85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341.91</v>
      </c>
      <c r="BG6" s="34">
        <f t="shared" ref="BG6:BO6" si="7">IF(BG7="",NA(),BG7)</f>
        <v>389.9</v>
      </c>
      <c r="BH6" s="34">
        <f t="shared" si="7"/>
        <v>676.65</v>
      </c>
      <c r="BI6" s="34">
        <f t="shared" si="7"/>
        <v>643.6</v>
      </c>
      <c r="BJ6" s="34">
        <f t="shared" si="7"/>
        <v>720.49</v>
      </c>
      <c r="BK6" s="34">
        <f t="shared" si="7"/>
        <v>885.97</v>
      </c>
      <c r="BL6" s="34">
        <f t="shared" si="7"/>
        <v>658.6</v>
      </c>
      <c r="BM6" s="34">
        <f t="shared" si="7"/>
        <v>664.04</v>
      </c>
      <c r="BN6" s="34">
        <f t="shared" si="7"/>
        <v>625.12</v>
      </c>
      <c r="BO6" s="34">
        <f t="shared" si="7"/>
        <v>610.16999999999996</v>
      </c>
      <c r="BP6" s="33" t="str">
        <f>IF(BP7="","",IF(BP7="-","【-】","【"&amp;SUBSTITUTE(TEXT(BP7,"#,##0.00"),"-","△")&amp;"】"))</f>
        <v>【707.33】</v>
      </c>
      <c r="BQ6" s="34">
        <f>IF(BQ7="",NA(),BQ7)</f>
        <v>88.3</v>
      </c>
      <c r="BR6" s="34">
        <f t="shared" ref="BR6:BZ6" si="8">IF(BR7="",NA(),BR7)</f>
        <v>84.71</v>
      </c>
      <c r="BS6" s="34">
        <f t="shared" si="8"/>
        <v>81.39</v>
      </c>
      <c r="BT6" s="34">
        <f t="shared" si="8"/>
        <v>80.42</v>
      </c>
      <c r="BU6" s="34">
        <f t="shared" si="8"/>
        <v>70.739999999999995</v>
      </c>
      <c r="BV6" s="34">
        <f t="shared" si="8"/>
        <v>89.94</v>
      </c>
      <c r="BW6" s="34">
        <f t="shared" si="8"/>
        <v>88.44</v>
      </c>
      <c r="BX6" s="34">
        <f t="shared" si="8"/>
        <v>86.2</v>
      </c>
      <c r="BY6" s="34">
        <f t="shared" si="8"/>
        <v>89.74</v>
      </c>
      <c r="BZ6" s="34">
        <f t="shared" si="8"/>
        <v>88.37</v>
      </c>
      <c r="CA6" s="33" t="str">
        <f>IF(CA7="","",IF(CA7="-","【-】","【"&amp;SUBSTITUTE(TEXT(CA7,"#,##0.00"),"-","△")&amp;"】"))</f>
        <v>【101.26】</v>
      </c>
      <c r="CB6" s="34">
        <f>IF(CB7="",NA(),CB7)</f>
        <v>99.36</v>
      </c>
      <c r="CC6" s="34">
        <f t="shared" ref="CC6:CK6" si="9">IF(CC7="",NA(),CC7)</f>
        <v>106.51</v>
      </c>
      <c r="CD6" s="34">
        <f t="shared" si="9"/>
        <v>112.2</v>
      </c>
      <c r="CE6" s="34">
        <f t="shared" si="9"/>
        <v>116.48</v>
      </c>
      <c r="CF6" s="34">
        <f t="shared" si="9"/>
        <v>114.32</v>
      </c>
      <c r="CG6" s="34">
        <f t="shared" si="9"/>
        <v>168.57</v>
      </c>
      <c r="CH6" s="34">
        <f t="shared" si="9"/>
        <v>147.15</v>
      </c>
      <c r="CI6" s="34">
        <f t="shared" si="9"/>
        <v>146.47999999999999</v>
      </c>
      <c r="CJ6" s="34">
        <f t="shared" si="9"/>
        <v>141.24</v>
      </c>
      <c r="CK6" s="34">
        <f t="shared" si="9"/>
        <v>143.05000000000001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64.12</v>
      </c>
      <c r="CS6" s="34">
        <f t="shared" si="10"/>
        <v>59.27</v>
      </c>
      <c r="CT6" s="34">
        <f t="shared" si="10"/>
        <v>62.64</v>
      </c>
      <c r="CU6" s="34">
        <f t="shared" si="10"/>
        <v>58.12</v>
      </c>
      <c r="CV6" s="34">
        <f t="shared" si="10"/>
        <v>58.83</v>
      </c>
      <c r="CW6" s="33" t="str">
        <f>IF(CW7="","",IF(CW7="-","【-】","【"&amp;SUBSTITUTE(TEXT(CW7,"#,##0.00"),"-","△")&amp;"】"))</f>
        <v>【60.13】</v>
      </c>
      <c r="CX6" s="34">
        <f>IF(CX7="",NA(),CX7)</f>
        <v>97.55</v>
      </c>
      <c r="CY6" s="34">
        <f t="shared" ref="CY6:DG6" si="11">IF(CY7="",NA(),CY7)</f>
        <v>78.11</v>
      </c>
      <c r="CZ6" s="34">
        <f t="shared" si="11"/>
        <v>79.03</v>
      </c>
      <c r="DA6" s="34">
        <f t="shared" si="11"/>
        <v>79.7</v>
      </c>
      <c r="DB6" s="34">
        <f t="shared" si="11"/>
        <v>80.42</v>
      </c>
      <c r="DC6" s="34">
        <f t="shared" si="11"/>
        <v>90.91</v>
      </c>
      <c r="DD6" s="34">
        <f t="shared" si="11"/>
        <v>92.82</v>
      </c>
      <c r="DE6" s="34">
        <f t="shared" si="11"/>
        <v>92.98</v>
      </c>
      <c r="DF6" s="34">
        <f t="shared" si="11"/>
        <v>93.07</v>
      </c>
      <c r="DG6" s="34">
        <f t="shared" si="11"/>
        <v>92.9</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0.38</v>
      </c>
      <c r="EG6" s="33">
        <f t="shared" si="14"/>
        <v>0</v>
      </c>
      <c r="EH6" s="33">
        <f t="shared" si="14"/>
        <v>0</v>
      </c>
      <c r="EI6" s="34">
        <f t="shared" si="14"/>
        <v>0.34</v>
      </c>
      <c r="EJ6" s="34">
        <f t="shared" si="14"/>
        <v>7.0000000000000007E-2</v>
      </c>
      <c r="EK6" s="34">
        <f t="shared" si="14"/>
        <v>7.0000000000000007E-2</v>
      </c>
      <c r="EL6" s="34">
        <f t="shared" si="14"/>
        <v>7.0000000000000007E-2</v>
      </c>
      <c r="EM6" s="34">
        <f t="shared" si="14"/>
        <v>0.1</v>
      </c>
      <c r="EN6" s="34">
        <f t="shared" si="14"/>
        <v>0.14000000000000001</v>
      </c>
      <c r="EO6" s="33" t="str">
        <f>IF(EO7="","",IF(EO7="-","【-】","【"&amp;SUBSTITUTE(TEXT(EO7,"#,##0.00"),"-","△")&amp;"】"))</f>
        <v>【0.23】</v>
      </c>
    </row>
    <row r="7" spans="1:145" s="35" customFormat="1" x14ac:dyDescent="0.15">
      <c r="A7" s="27"/>
      <c r="B7" s="36">
        <v>2017</v>
      </c>
      <c r="C7" s="36">
        <v>472051</v>
      </c>
      <c r="D7" s="36">
        <v>47</v>
      </c>
      <c r="E7" s="36">
        <v>17</v>
      </c>
      <c r="F7" s="36">
        <v>1</v>
      </c>
      <c r="G7" s="36">
        <v>0</v>
      </c>
      <c r="H7" s="36" t="s">
        <v>109</v>
      </c>
      <c r="I7" s="36" t="s">
        <v>110</v>
      </c>
      <c r="J7" s="36" t="s">
        <v>111</v>
      </c>
      <c r="K7" s="36" t="s">
        <v>112</v>
      </c>
      <c r="L7" s="36" t="s">
        <v>113</v>
      </c>
      <c r="M7" s="36" t="s">
        <v>114</v>
      </c>
      <c r="N7" s="37" t="s">
        <v>115</v>
      </c>
      <c r="O7" s="37" t="s">
        <v>116</v>
      </c>
      <c r="P7" s="37">
        <v>96.07</v>
      </c>
      <c r="Q7" s="37">
        <v>100</v>
      </c>
      <c r="R7" s="37">
        <v>1440</v>
      </c>
      <c r="S7" s="37">
        <v>98377</v>
      </c>
      <c r="T7" s="37">
        <v>19.8</v>
      </c>
      <c r="U7" s="37">
        <v>4968.54</v>
      </c>
      <c r="V7" s="37">
        <v>94003</v>
      </c>
      <c r="W7" s="37">
        <v>17.88</v>
      </c>
      <c r="X7" s="37">
        <v>5257.44</v>
      </c>
      <c r="Y7" s="37">
        <v>95.01</v>
      </c>
      <c r="Z7" s="37">
        <v>92.67</v>
      </c>
      <c r="AA7" s="37">
        <v>91.02</v>
      </c>
      <c r="AB7" s="37">
        <v>90.63</v>
      </c>
      <c r="AC7" s="37">
        <v>83.85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341.91</v>
      </c>
      <c r="BG7" s="37">
        <v>389.9</v>
      </c>
      <c r="BH7" s="37">
        <v>676.65</v>
      </c>
      <c r="BI7" s="37">
        <v>643.6</v>
      </c>
      <c r="BJ7" s="37">
        <v>720.49</v>
      </c>
      <c r="BK7" s="37">
        <v>885.97</v>
      </c>
      <c r="BL7" s="37">
        <v>658.6</v>
      </c>
      <c r="BM7" s="37">
        <v>664.04</v>
      </c>
      <c r="BN7" s="37">
        <v>625.12</v>
      </c>
      <c r="BO7" s="37">
        <v>610.16999999999996</v>
      </c>
      <c r="BP7" s="37">
        <v>707.33</v>
      </c>
      <c r="BQ7" s="37">
        <v>88.3</v>
      </c>
      <c r="BR7" s="37">
        <v>84.71</v>
      </c>
      <c r="BS7" s="37">
        <v>81.39</v>
      </c>
      <c r="BT7" s="37">
        <v>80.42</v>
      </c>
      <c r="BU7" s="37">
        <v>70.739999999999995</v>
      </c>
      <c r="BV7" s="37">
        <v>89.94</v>
      </c>
      <c r="BW7" s="37">
        <v>88.44</v>
      </c>
      <c r="BX7" s="37">
        <v>86.2</v>
      </c>
      <c r="BY7" s="37">
        <v>89.74</v>
      </c>
      <c r="BZ7" s="37">
        <v>88.37</v>
      </c>
      <c r="CA7" s="37">
        <v>101.26</v>
      </c>
      <c r="CB7" s="37">
        <v>99.36</v>
      </c>
      <c r="CC7" s="37">
        <v>106.51</v>
      </c>
      <c r="CD7" s="37">
        <v>112.2</v>
      </c>
      <c r="CE7" s="37">
        <v>116.48</v>
      </c>
      <c r="CF7" s="37">
        <v>114.32</v>
      </c>
      <c r="CG7" s="37">
        <v>168.57</v>
      </c>
      <c r="CH7" s="37">
        <v>147.15</v>
      </c>
      <c r="CI7" s="37">
        <v>146.47999999999999</v>
      </c>
      <c r="CJ7" s="37">
        <v>141.24</v>
      </c>
      <c r="CK7" s="37">
        <v>143.05000000000001</v>
      </c>
      <c r="CL7" s="37">
        <v>136.38999999999999</v>
      </c>
      <c r="CM7" s="37" t="s">
        <v>115</v>
      </c>
      <c r="CN7" s="37" t="s">
        <v>115</v>
      </c>
      <c r="CO7" s="37" t="s">
        <v>115</v>
      </c>
      <c r="CP7" s="37" t="s">
        <v>115</v>
      </c>
      <c r="CQ7" s="37" t="s">
        <v>115</v>
      </c>
      <c r="CR7" s="37">
        <v>64.12</v>
      </c>
      <c r="CS7" s="37">
        <v>59.27</v>
      </c>
      <c r="CT7" s="37">
        <v>62.64</v>
      </c>
      <c r="CU7" s="37">
        <v>58.12</v>
      </c>
      <c r="CV7" s="37">
        <v>58.83</v>
      </c>
      <c r="CW7" s="37">
        <v>60.13</v>
      </c>
      <c r="CX7" s="37">
        <v>97.55</v>
      </c>
      <c r="CY7" s="37">
        <v>78.11</v>
      </c>
      <c r="CZ7" s="37">
        <v>79.03</v>
      </c>
      <c r="DA7" s="37">
        <v>79.7</v>
      </c>
      <c r="DB7" s="37">
        <v>80.42</v>
      </c>
      <c r="DC7" s="37">
        <v>90.91</v>
      </c>
      <c r="DD7" s="37">
        <v>92.82</v>
      </c>
      <c r="DE7" s="37">
        <v>92.98</v>
      </c>
      <c r="DF7" s="37">
        <v>93.07</v>
      </c>
      <c r="DG7" s="37">
        <v>92.9</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0.38</v>
      </c>
      <c r="EG7" s="37">
        <v>0</v>
      </c>
      <c r="EH7" s="37">
        <v>0</v>
      </c>
      <c r="EI7" s="37">
        <v>0.34</v>
      </c>
      <c r="EJ7" s="37">
        <v>7.0000000000000007E-2</v>
      </c>
      <c r="EK7" s="37">
        <v>7.0000000000000007E-2</v>
      </c>
      <c r="EL7" s="37">
        <v>7.0000000000000007E-2</v>
      </c>
      <c r="EM7" s="37">
        <v>0.1</v>
      </c>
      <c r="EN7" s="37">
        <v>0.14000000000000001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財政班　上原</cp:lastModifiedBy>
  <cp:lastPrinted>2019-01-30T08:11:46Z</cp:lastPrinted>
  <dcterms:created xsi:type="dcterms:W3CDTF">2018-12-03T09:09:05Z</dcterms:created>
  <dcterms:modified xsi:type="dcterms:W3CDTF">2019-01-30T08:11:52Z</dcterms:modified>
</cp:coreProperties>
</file>