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<sst xmlns="http://schemas.openxmlformats.org/spreadsheetml/2006/main" count="226" uniqueCount="111">
  <si>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</si>
  <si>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</si>
  <si>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</si>
  <si>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</si>
  <si>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</si>
  <si>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</si>
  <si>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</si>
  <si>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</si>
  <si>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</si>
  <si>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</si>
  <si>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</si>
  <si>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</si>
  <si>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</si>
  <si>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</si>
  <si>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</si>
  <si>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</si>
  <si>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</si>
  <si>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</si>
  <si>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</si>
  <si>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</si>
  <si>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</si>
  <si>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</si>
  <si>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</si>
  <si>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</si>
  <si>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</si>
  <si>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</si>
  <si>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</si>
  <si>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</si>
  <si>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</si>
  <si>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</si>
  <si>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</si>
  <si>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</si>
  <si>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</si>
  <si>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</si>
  <si>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</si>
  <si>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</si>
  <si>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</si>
  <si>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</si>
  <si>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</si>
  <si>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</si>
  <si>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</si>
  <si>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</si>
  <si>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</si>
  <si>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</si>
  <si>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</si>
  <si>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</si>
  <si>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</si>
  <si>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</si>
  <si>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</si>
  <si>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</si>
  <si>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</si>
  <si>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</si>
  <si>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</si>
  <si>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</si>
  <si>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</si>
  <si>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</si>
  <si>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</si>
  <si>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</si>
  <si>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</si>
  <si>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</si>
  <si>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</si>
  <si>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</si>
  <si>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</si>
  <si>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</si>
  <si>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</si>
  <si>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</si>
  <si>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</si>
  <si>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</si>
  <si>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</si>
  <si>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</si>
  <si>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</si>
  <si>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</si>
  <si>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</si>
  <si>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</si>
  <si>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</si>
  <si>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</si>
  <si>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</si>
  <si>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</si>
  <si>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</si>
  <si>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</si>
  <si>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</si>
  <si>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</si>
  <si>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</si>
  <si>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</si>
  <si>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</si>
  <si>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</si>
  <si>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</si>
  <si>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</si>
  <si>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</si>
  <si>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</si>
  <si>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</si>
  <si>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</si>
  <si>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</si>
  <si>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</si>
  <si>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</si>
  <si>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</si>
  <si>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久米島町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</si>
  <si>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</si>
  <si>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</si>
  <si>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</si>
  <si>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</si>
  <si>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</si>
  <si>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</si>
  <si>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</si>
  <si>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</si>
  <si>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</si>
  <si>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</si>
  <si>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</si>
  <si>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平成２３年度に料金改定があり、以降各年度の収支は黒字となっており、健全な状況といえるが、今後の更新投資等に充てる財源を確保するためには、更なる費用の削減及び接続率の向上に取り組む必要がある。
④企業債残高対事業規模比率
　新たな投資計画の予定がなく、企業債残高は少額となっている。毎年度の企業債元利償還金は、一般会計からの繰入金で賄っている。
⑤経費回収率
　平成２３年度に料金改定があり、平均値を上回るようになった。平成２７年度には９９％超となっており、今後も回収率の向上に努める。　
⑥汚水処理原価
　平均値を下回っており、有取水量の増加により原価は減少傾向にある。今後は、不明水への対策が必要となる。
⑦施設利用率
　平成１３年度特定環境保全公共下水道へ接続（汚水処理を特環の処理場で処理している）。
⑧水洗化率
　毎年度わずかに上昇しており平成２７年度には５５．２５％となっているが、平均値を下回っており、整備した施設が適正な水準の料金収入に結びついていない。今後は、水洗化率向上のための普及啓蒙活動を強化す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リョウキン</t>
    </rPh>
    <rPh sb="19" eb="21">
      <t>カイテイ</t>
    </rPh>
    <rPh sb="25" eb="27">
      <t>イコウ</t>
    </rPh>
    <rPh sb="27" eb="30">
      <t>カクネンド</t>
    </rPh>
    <rPh sb="31" eb="33">
      <t>シュウシ</t>
    </rPh>
    <rPh sb="34" eb="36">
      <t>クロジ</t>
    </rPh>
    <rPh sb="43" eb="45">
      <t>ケンゼン</t>
    </rPh>
    <rPh sb="46" eb="48">
      <t>ジョウキョウ</t>
    </rPh>
    <rPh sb="54" eb="56">
      <t>コンゴ</t>
    </rPh>
    <rPh sb="57" eb="59">
      <t>コウシン</t>
    </rPh>
    <rPh sb="59" eb="61">
      <t>トウシ</t>
    </rPh>
    <rPh sb="61" eb="62">
      <t>トウ</t>
    </rPh>
    <rPh sb="63" eb="64">
      <t>ア</t>
    </rPh>
    <rPh sb="66" eb="68">
      <t>ザイゲン</t>
    </rPh>
    <rPh sb="69" eb="71">
      <t>カクホ</t>
    </rPh>
    <rPh sb="78" eb="79">
      <t>サラ</t>
    </rPh>
    <rPh sb="81" eb="83">
      <t>ヒヨウ</t>
    </rPh>
    <rPh sb="84" eb="86">
      <t>サクゲン</t>
    </rPh>
    <rPh sb="86" eb="87">
      <t>オヨ</t>
    </rPh>
    <rPh sb="88" eb="91">
      <t>セツゾクリツ</t>
    </rPh>
    <rPh sb="92" eb="94">
      <t>コウジョウ</t>
    </rPh>
    <rPh sb="95" eb="96">
      <t>ト</t>
    </rPh>
    <rPh sb="97" eb="98">
      <t>ク</t>
    </rPh>
    <rPh sb="99" eb="101">
      <t>ヒツヨウ</t>
    </rPh>
    <rPh sb="107" eb="110">
      <t>キギョウサイ</t>
    </rPh>
    <rPh sb="110" eb="112">
      <t>ザンダカ</t>
    </rPh>
    <rPh sb="112" eb="113">
      <t>タイ</t>
    </rPh>
    <rPh sb="113" eb="115">
      <t>ジギョウ</t>
    </rPh>
    <rPh sb="115" eb="117">
      <t>キボ</t>
    </rPh>
    <rPh sb="117" eb="119">
      <t>ヒリツ</t>
    </rPh>
    <rPh sb="121" eb="122">
      <t>アラ</t>
    </rPh>
    <rPh sb="124" eb="126">
      <t>トウシ</t>
    </rPh>
    <rPh sb="126" eb="128">
      <t>ケイカク</t>
    </rPh>
    <rPh sb="157" eb="159">
      <t>ガンリ</t>
    </rPh>
    <rPh sb="183" eb="185">
      <t>ケイヒ</t>
    </rPh>
    <rPh sb="185" eb="188">
      <t>カイシュウリツ</t>
    </rPh>
    <rPh sb="190" eb="192">
      <t>ヘイセイ</t>
    </rPh>
    <rPh sb="194" eb="196">
      <t>ネンド</t>
    </rPh>
    <rPh sb="197" eb="199">
      <t>リョウキン</t>
    </rPh>
    <rPh sb="199" eb="201">
      <t>カイテイ</t>
    </rPh>
    <rPh sb="205" eb="208">
      <t>ヘイキンチ</t>
    </rPh>
    <rPh sb="241" eb="244">
      <t>カイシュウリツ</t>
    </rPh>
    <rPh sb="245" eb="247">
      <t>コウジョウ</t>
    </rPh>
    <rPh sb="248" eb="249">
      <t>ツト</t>
    </rPh>
    <rPh sb="255" eb="257">
      <t>オスイ</t>
    </rPh>
    <rPh sb="257" eb="259">
      <t>ショリ</t>
    </rPh>
    <rPh sb="259" eb="261">
      <t>ゲンカ</t>
    </rPh>
    <rPh sb="263" eb="266">
      <t>ヘイキンチ</t>
    </rPh>
    <rPh sb="267" eb="269">
      <t>シタマワ</t>
    </rPh>
    <rPh sb="274" eb="275">
      <t>ユウ</t>
    </rPh>
    <rPh sb="275" eb="278">
      <t>シュスイリョウ</t>
    </rPh>
    <rPh sb="279" eb="281">
      <t>ゾウカ</t>
    </rPh>
    <rPh sb="284" eb="286">
      <t>ゲンカ</t>
    </rPh>
    <rPh sb="287" eb="289">
      <t>ゲンショウ</t>
    </rPh>
    <rPh sb="289" eb="291">
      <t>ケイコウ</t>
    </rPh>
    <rPh sb="295" eb="297">
      <t>コンゴ</t>
    </rPh>
    <rPh sb="299" eb="301">
      <t>フメイ</t>
    </rPh>
    <rPh sb="301" eb="302">
      <t>スイ</t>
    </rPh>
    <rPh sb="304" eb="306">
      <t>タイサク</t>
    </rPh>
    <rPh sb="307" eb="309">
      <t>ヒツヨウ</t>
    </rPh>
    <rPh sb="315" eb="317">
      <t>シセツ</t>
    </rPh>
    <rPh sb="317" eb="320">
      <t>リヨウリツ</t>
    </rPh>
    <rPh sb="322" eb="324">
      <t>ヘイセイ</t>
    </rPh>
    <rPh sb="326" eb="328">
      <t>ネンド</t>
    </rPh>
    <rPh sb="328" eb="330">
      <t>トクテイ</t>
    </rPh>
    <rPh sb="330" eb="332">
      <t>カンキョウ</t>
    </rPh>
    <rPh sb="332" eb="334">
      <t>ホゼン</t>
    </rPh>
    <rPh sb="334" eb="336">
      <t>コウキョウ</t>
    </rPh>
    <rPh sb="336" eb="339">
      <t>ゲスイドウ</t>
    </rPh>
    <rPh sb="340" eb="342">
      <t>セツゾク</t>
    </rPh>
    <rPh sb="343" eb="345">
      <t>オスイ</t>
    </rPh>
    <rPh sb="345" eb="347">
      <t>ショリ</t>
    </rPh>
    <rPh sb="348" eb="350">
      <t>トッカン</t>
    </rPh>
    <rPh sb="351" eb="354">
      <t>ショリジョウ</t>
    </rPh>
    <rPh sb="355" eb="357">
      <t>ショリ</t>
    </rPh>
    <rPh sb="365" eb="368">
      <t>スイセンカ</t>
    </rPh>
    <rPh sb="368" eb="369">
      <t>リツ</t>
    </rPh>
    <rPh sb="371" eb="374">
      <t>マイネンド</t>
    </rPh>
    <rPh sb="378" eb="380">
      <t>ジョウショウ</t>
    </rPh>
    <rPh sb="384" eb="386">
      <t>ヘイセイ</t>
    </rPh>
    <rPh sb="388" eb="390">
      <t>ネンド</t>
    </rPh>
    <rPh sb="406" eb="409">
      <t>ヘイキンチ</t>
    </rPh>
    <rPh sb="410" eb="412">
      <t>シタマワ</t>
    </rPh>
    <rPh sb="417" eb="419">
      <t>セイビ</t>
    </rPh>
    <rPh sb="421" eb="423">
      <t>シセツ</t>
    </rPh>
    <rPh sb="424" eb="426">
      <t>テキセイ</t>
    </rPh>
    <rPh sb="427" eb="429">
      <t>スイジュン</t>
    </rPh>
    <rPh sb="430" eb="432">
      <t>リョウキン</t>
    </rPh>
    <rPh sb="432" eb="434">
      <t>シュウニュウ</t>
    </rPh>
    <rPh sb="435" eb="436">
      <t>ムス</t>
    </rPh>
    <rPh sb="444" eb="446">
      <t>コンゴ</t>
    </rPh>
    <rPh sb="448" eb="451">
      <t>スイセンカ</t>
    </rPh>
    <rPh sb="451" eb="452">
      <t>リツ</t>
    </rPh>
    <rPh sb="452" eb="454">
      <t>コウジョウ</t>
    </rPh>
    <rPh sb="458" eb="460">
      <t>フキュウ</t>
    </rPh>
    <rPh sb="460" eb="462">
      <t>ケイモウ</t>
    </rPh>
    <rPh sb="462" eb="464">
      <t>カツドウ</t>
    </rPh>
    <rPh sb="465" eb="467">
      <t>キョウカ</t>
    </rPh>
    <rPh sb="469" eb="471">
      <t>ヒツヨウ</t>
    </rPh>
    <phoneticPr fontId="4"/>
  </si>
  <si>
    <t>③管渠改善率
　供用開始から１５年が経過しているが、現段階では管路更新の必要性は低い。</t>
    <rPh sb="1" eb="3">
      <t>カンキョ</t>
    </rPh>
    <rPh sb="3" eb="6">
      <t>カイゼンリツ</t>
    </rPh>
    <rPh sb="8" eb="10">
      <t>キョウヨウ</t>
    </rPh>
    <rPh sb="10" eb="12">
      <t>カイシ</t>
    </rPh>
    <rPh sb="16" eb="17">
      <t>ネン</t>
    </rPh>
    <rPh sb="18" eb="20">
      <t>ケイカ</t>
    </rPh>
    <rPh sb="26" eb="29">
      <t>ゲンダンカイ</t>
    </rPh>
    <rPh sb="31" eb="33">
      <t>カンロ</t>
    </rPh>
    <rPh sb="33" eb="35">
      <t>コウシン</t>
    </rPh>
    <rPh sb="36" eb="39">
      <t>ヒツヨウセイ</t>
    </rPh>
    <rPh sb="40" eb="41">
      <t>ヒク</t>
    </rPh>
    <phoneticPr fontId="4"/>
  </si>
  <si>
    <t>　経営の健全性及び効率性を図りつつ、また、今後想定される下水道施設の老朽化対策に向け、水洗化率の向上に努め、下水道事業として独立採算とする経営への取り組みが必要。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</si>
</sst>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  <numFmt numFmtId="181" formatCode="0_ 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81" fontId="5" fillId="0" borderId="6" xfId="0" applyNumberFormat="1" applyFont="1" applyBorder="1" applyAlignment="1" applyProtection="1">
      <alignment horizontal="left" vertical="top" wrapText="1"/>
      <protection locked="0"/>
    </xf>
    <xf numFmtId="181" fontId="5" fillId="0" borderId="0" xfId="0" applyNumberFormat="1" applyFont="1" applyBorder="1" applyAlignment="1" applyProtection="1">
      <alignment horizontal="left" vertical="top" wrapText="1"/>
      <protection locked="0"/>
    </xf>
    <xf numFmtId="181" fontId="5" fillId="0" borderId="7" xfId="0" applyNumberFormat="1" applyFont="1" applyBorder="1" applyAlignment="1" applyProtection="1">
      <alignment horizontal="left" vertical="top" wrapText="1"/>
      <protection locked="0"/>
    </xf>
    <xf numFmtId="181" fontId="5" fillId="0" borderId="8" xfId="0" applyNumberFormat="1" applyFont="1" applyBorder="1" applyAlignment="1" applyProtection="1">
      <alignment horizontal="left" vertical="top" wrapText="1"/>
      <protection locked="0"/>
    </xf>
    <xf numFmtId="181" fontId="5" fillId="0" borderId="1" xfId="0" applyNumberFormat="1" applyFont="1" applyBorder="1" applyAlignment="1" applyProtection="1">
      <alignment horizontal="left" vertical="top" wrapText="1"/>
      <protection locked="0"/>
    </xf>
    <xf numFmtId="181" fontId="5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62272"/>
        <c:axId val="6026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2272"/>
        <c:axId val="60268544"/>
      </c:lineChart>
      <c:dateAx>
        <c:axId val="6026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68544"/>
        <c:crosses val="autoZero"/>
        <c:auto val="1"/>
        <c:lblOffset val="100"/>
        <c:baseTimeUnit val="years"/>
      </c:dateAx>
      <c:valAx>
        <c:axId val="6026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26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29760"/>
        <c:axId val="974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29760"/>
        <c:axId val="97431936"/>
      </c:lineChart>
      <c:dateAx>
        <c:axId val="9742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431936"/>
        <c:crosses val="autoZero"/>
        <c:auto val="1"/>
        <c:lblOffset val="100"/>
        <c:baseTimeUnit val="years"/>
      </c:dateAx>
      <c:valAx>
        <c:axId val="9743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2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44.07</c:v>
                </c:pt>
                <c:pt idx="1">
                  <c:v>45.99</c:v>
                </c:pt>
                <c:pt idx="2">
                  <c:v>46.9</c:v>
                </c:pt>
                <c:pt idx="3">
                  <c:v>50.61</c:v>
                </c:pt>
                <c:pt idx="4">
                  <c:v>55.25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9824"/>
        <c:axId val="9779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9824"/>
        <c:axId val="97796096"/>
      </c:lineChart>
      <c:dateAx>
        <c:axId val="9778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96096"/>
        <c:crosses val="autoZero"/>
        <c:auto val="1"/>
        <c:lblOffset val="100"/>
        <c:baseTimeUnit val="years"/>
      </c:dateAx>
      <c:valAx>
        <c:axId val="9779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8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100.03</c:v>
                </c:pt>
                <c:pt idx="1">
                  <c:v>100.04</c:v>
                </c:pt>
                <c:pt idx="2">
                  <c:v>100.04</c:v>
                </c:pt>
                <c:pt idx="3">
                  <c:v>100.05</c:v>
                </c:pt>
                <c:pt idx="4">
                  <c:v>100.05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90560"/>
        <c:axId val="6029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90560"/>
        <c:axId val="60292480"/>
      </c:lineChart>
      <c:dateAx>
        <c:axId val="6029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0292480"/>
        <c:crosses val="autoZero"/>
        <c:auto val="1"/>
        <c:lblOffset val="100"/>
        <c:baseTimeUnit val="years"/>
      </c:dateAx>
      <c:valAx>
        <c:axId val="6029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029056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4544"/>
        <c:axId val="6380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4544"/>
        <c:axId val="63806464"/>
      </c:lineChart>
      <c:dateAx>
        <c:axId val="6380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806464"/>
        <c:crosses val="autoZero"/>
        <c:auto val="1"/>
        <c:lblOffset val="100"/>
        <c:baseTimeUnit val="years"/>
      </c:dateAx>
      <c:valAx>
        <c:axId val="6380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0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80288"/>
        <c:axId val="6398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0288"/>
        <c:axId val="63982208"/>
      </c:lineChart>
      <c:dateAx>
        <c:axId val="6398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982208"/>
        <c:crosses val="autoZero"/>
        <c:auto val="1"/>
        <c:lblOffset val="100"/>
        <c:baseTimeUnit val="years"/>
      </c:dateAx>
      <c:valAx>
        <c:axId val="6398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9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13440"/>
        <c:axId val="640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13440"/>
        <c:axId val="64015360"/>
      </c:lineChart>
      <c:dateAx>
        <c:axId val="640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015360"/>
        <c:crosses val="autoZero"/>
        <c:auto val="1"/>
        <c:lblOffset val="100"/>
        <c:baseTimeUnit val="years"/>
      </c:dateAx>
      <c:valAx>
        <c:axId val="640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0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36320"/>
        <c:axId val="9693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36320"/>
        <c:axId val="96938240"/>
      </c:lineChart>
      <c:dateAx>
        <c:axId val="9693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38240"/>
        <c:crosses val="autoZero"/>
        <c:auto val="1"/>
        <c:lblOffset val="100"/>
        <c:baseTimeUnit val="years"/>
      </c:dateAx>
      <c:valAx>
        <c:axId val="9693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3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89184"/>
        <c:axId val="9699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89184"/>
        <c:axId val="96991104"/>
      </c:lineChart>
      <c:dateAx>
        <c:axId val="9698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91104"/>
        <c:crosses val="autoZero"/>
        <c:auto val="1"/>
        <c:lblOffset val="100"/>
        <c:baseTimeUnit val="years"/>
      </c:dateAx>
      <c:valAx>
        <c:axId val="9699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8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47.79</c:v>
                </c:pt>
                <c:pt idx="1">
                  <c:v>44.66</c:v>
                </c:pt>
                <c:pt idx="2">
                  <c:v>64.319999999999993</c:v>
                </c:pt>
                <c:pt idx="3">
                  <c:v>102.31</c:v>
                </c:pt>
                <c:pt idx="4">
                  <c:v>99.85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95040"/>
        <c:axId val="9710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95040"/>
        <c:axId val="97105408"/>
      </c:lineChart>
      <c:dateAx>
        <c:axId val="9709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05408"/>
        <c:crosses val="autoZero"/>
        <c:auto val="1"/>
        <c:lblOffset val="100"/>
        <c:baseTimeUnit val="years"/>
      </c:dateAx>
      <c:valAx>
        <c:axId val="9710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9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113.62</c:v>
                </c:pt>
                <c:pt idx="1">
                  <c:v>131.72</c:v>
                </c:pt>
                <c:pt idx="2">
                  <c:v>90.99</c:v>
                </c:pt>
                <c:pt idx="3">
                  <c:v>64.56</c:v>
                </c:pt>
                <c:pt idx="4">
                  <c:v>70.41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18848"/>
        <c:axId val="973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8848"/>
        <c:axId val="97391360"/>
      </c:lineChart>
      <c:dateAx>
        <c:axId val="971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91360"/>
        <c:crosses val="autoZero"/>
        <c:auto val="1"/>
        <c:lblOffset val="100"/>
        <c:baseTimeUnit val="years"/>
      </c:dateAx>
      <c:valAx>
        <c:axId val="973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沖縄県　久米島町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8235</v>
      </c>
      <c r="AM8" s="47"/>
      <c r="AN8" s="47"/>
      <c r="AO8" s="47"/>
      <c r="AP8" s="47"/>
      <c r="AQ8" s="47"/>
      <c r="AR8" s="47"/>
      <c r="AS8" s="47"/>
      <c r="AT8" s="43">
        <f>データ!S6</f>
        <v>63.65</v>
      </c>
      <c r="AU8" s="43"/>
      <c r="AV8" s="43"/>
      <c r="AW8" s="43"/>
      <c r="AX8" s="43"/>
      <c r="AY8" s="43"/>
      <c r="AZ8" s="43"/>
      <c r="BA8" s="43"/>
      <c r="BB8" s="43">
        <f>データ!T6</f>
        <v>129.38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4.93</v>
      </c>
      <c r="Q10" s="43"/>
      <c r="R10" s="43"/>
      <c r="S10" s="43"/>
      <c r="T10" s="43"/>
      <c r="U10" s="43"/>
      <c r="V10" s="43"/>
      <c r="W10" s="43">
        <f>データ!P6</f>
        <v>91.79</v>
      </c>
      <c r="X10" s="43"/>
      <c r="Y10" s="43"/>
      <c r="Z10" s="43"/>
      <c r="AA10" s="43"/>
      <c r="AB10" s="43"/>
      <c r="AC10" s="43"/>
      <c r="AD10" s="47">
        <f>データ!Q6</f>
        <v>1486</v>
      </c>
      <c r="AE10" s="47"/>
      <c r="AF10" s="47"/>
      <c r="AG10" s="47"/>
      <c r="AH10" s="47"/>
      <c r="AI10" s="47"/>
      <c r="AJ10" s="47"/>
      <c r="AK10" s="2"/>
      <c r="AL10" s="47">
        <f>データ!U6</f>
        <v>400</v>
      </c>
      <c r="AM10" s="47"/>
      <c r="AN10" s="47"/>
      <c r="AO10" s="47"/>
      <c r="AP10" s="47"/>
      <c r="AQ10" s="47"/>
      <c r="AR10" s="47"/>
      <c r="AS10" s="47"/>
      <c r="AT10" s="43">
        <f>データ!V6</f>
        <v>0.31</v>
      </c>
      <c r="AU10" s="43"/>
      <c r="AV10" s="43"/>
      <c r="AW10" s="43"/>
      <c r="AX10" s="43"/>
      <c r="AY10" s="43"/>
      <c r="AZ10" s="43"/>
      <c r="BA10" s="43"/>
      <c r="BB10" s="43">
        <f>データ!W6</f>
        <v>1290.32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473618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沖縄県　久米島町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4.93</v>
      </c>
      <c r="P6" s="32">
        <f t="shared" si="3"/>
        <v>91.79</v>
      </c>
      <c r="Q6" s="32">
        <f t="shared" si="3"/>
        <v>1486</v>
      </c>
      <c r="R6" s="32">
        <f t="shared" si="3"/>
        <v>8235</v>
      </c>
      <c r="S6" s="32">
        <f t="shared" si="3"/>
        <v>63.65</v>
      </c>
      <c r="T6" s="32">
        <f t="shared" si="3"/>
        <v>129.38</v>
      </c>
      <c r="U6" s="32">
        <f t="shared" si="3"/>
        <v>400</v>
      </c>
      <c r="V6" s="32">
        <f t="shared" si="3"/>
        <v>0.31</v>
      </c>
      <c r="W6" s="32">
        <f t="shared" si="3"/>
        <v>1290.32</v>
      </c>
      <c r="X6" s="33">
        <f>IF(X7="",NA(),X7)</f>
        <v>100.03</v>
      </c>
      <c r="Y6" s="33">
        <f t="shared" ref="Y6:AG6" si="4">IF(Y7="",NA(),Y7)</f>
        <v>100.04</v>
      </c>
      <c r="Z6" s="33">
        <f t="shared" si="4"/>
        <v>100.04</v>
      </c>
      <c r="AA6" s="33">
        <f t="shared" si="4"/>
        <v>100.05</v>
      </c>
      <c r="AB6" s="33">
        <f t="shared" si="4"/>
        <v>100.05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47.79</v>
      </c>
      <c r="BQ6" s="33">
        <f t="shared" ref="BQ6:BY6" si="8">IF(BQ7="",NA(),BQ7)</f>
        <v>44.66</v>
      </c>
      <c r="BR6" s="33">
        <f t="shared" si="8"/>
        <v>64.319999999999993</v>
      </c>
      <c r="BS6" s="33">
        <f t="shared" si="8"/>
        <v>102.31</v>
      </c>
      <c r="BT6" s="33">
        <f t="shared" si="8"/>
        <v>99.85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113.62</v>
      </c>
      <c r="CB6" s="33">
        <f t="shared" ref="CB6:CJ6" si="9">IF(CB7="",NA(),CB7)</f>
        <v>131.72</v>
      </c>
      <c r="CC6" s="33">
        <f t="shared" si="9"/>
        <v>90.99</v>
      </c>
      <c r="CD6" s="33">
        <f t="shared" si="9"/>
        <v>64.56</v>
      </c>
      <c r="CE6" s="33">
        <f t="shared" si="9"/>
        <v>70.41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44.07</v>
      </c>
      <c r="CX6" s="33">
        <f t="shared" ref="CX6:DF6" si="11">IF(CX7="",NA(),CX7)</f>
        <v>45.99</v>
      </c>
      <c r="CY6" s="33">
        <f t="shared" si="11"/>
        <v>46.9</v>
      </c>
      <c r="CZ6" s="33">
        <f t="shared" si="11"/>
        <v>50.61</v>
      </c>
      <c r="DA6" s="33">
        <f t="shared" si="11"/>
        <v>55.25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473618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4.93</v>
      </c>
      <c r="P7" s="36">
        <v>91.79</v>
      </c>
      <c r="Q7" s="36">
        <v>1486</v>
      </c>
      <c r="R7" s="36">
        <v>8235</v>
      </c>
      <c r="S7" s="36">
        <v>63.65</v>
      </c>
      <c r="T7" s="36">
        <v>129.38</v>
      </c>
      <c r="U7" s="36">
        <v>400</v>
      </c>
      <c r="V7" s="36">
        <v>0.31</v>
      </c>
      <c r="W7" s="36">
        <v>1290.32</v>
      </c>
      <c r="X7" s="36">
        <v>100.03</v>
      </c>
      <c r="Y7" s="36">
        <v>100.04</v>
      </c>
      <c r="Z7" s="36">
        <v>100.04</v>
      </c>
      <c r="AA7" s="36">
        <v>100.05</v>
      </c>
      <c r="AB7" s="36">
        <v>100.05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47.79</v>
      </c>
      <c r="BQ7" s="36">
        <v>44.66</v>
      </c>
      <c r="BR7" s="36">
        <v>64.319999999999993</v>
      </c>
      <c r="BS7" s="36">
        <v>102.31</v>
      </c>
      <c r="BT7" s="36">
        <v>99.85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113.62</v>
      </c>
      <c r="CB7" s="36">
        <v>131.72</v>
      </c>
      <c r="CC7" s="36">
        <v>90.99</v>
      </c>
      <c r="CD7" s="36">
        <v>64.56</v>
      </c>
      <c r="CE7" s="36">
        <v>70.41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44.07</v>
      </c>
      <c r="CX7" s="36">
        <v>45.99</v>
      </c>
      <c r="CY7" s="36">
        <v>46.9</v>
      </c>
      <c r="CZ7" s="36">
        <v>50.61</v>
      </c>
      <c r="DA7" s="36">
        <v>55.25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沖縄県</cp:lastModifiedBy>
  <dcterms:created xsi:type="dcterms:W3CDTF">2017-02-08T03:17:10Z</dcterms:created>
  <dcterms:modified xsi:type="dcterms:W3CDTF">2017-02-17T05:05:39Z</dcterms:modified>
  <cp:category/>
</cp:coreProperties>
</file>