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<sst xmlns="http://schemas.openxmlformats.org/spreadsheetml/2006/main" count="221" uniqueCount="111">
  <si>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</si>
  <si>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</si>
  <si>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</si>
  <si>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</si>
  <si>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</si>
  <si>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</si>
  <si>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</si>
  <si>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</si>
  <si>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</si>
  <si>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</si>
  <si>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</si>
  <si>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</si>
  <si>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</si>
  <si>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</si>
  <si>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</si>
  <si>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</si>
  <si>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</si>
  <si>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</si>
  <si>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</si>
  <si>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</si>
  <si>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</si>
  <si>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</si>
  <si>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</si>
  <si>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</si>
  <si>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</si>
  <si>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</si>
  <si>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</si>
  <si>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</si>
  <si>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</si>
  <si>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</si>
  <si>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</si>
  <si>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</si>
  <si>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</si>
  <si>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</si>
  <si>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</si>
  <si>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</si>
  <si>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</si>
  <si>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</si>
  <si>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</si>
  <si>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</si>
  <si>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</si>
  <si>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</si>
  <si>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</si>
  <si>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</si>
  <si>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</si>
  <si>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</si>
  <si>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</si>
  <si>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</si>
  <si>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</si>
  <si>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</si>
  <si>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</si>
  <si>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</si>
  <si>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</si>
  <si>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</si>
  <si>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</si>
  <si>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</si>
  <si>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</si>
  <si>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</si>
  <si>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</si>
  <si>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</si>
  <si>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</si>
  <si>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</si>
  <si>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</si>
  <si>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</si>
  <si>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</si>
  <si>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</si>
  <si>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</si>
  <si>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</si>
  <si>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</si>
  <si>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</si>
  <si>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</si>
  <si>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</si>
  <si>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</si>
  <si>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</si>
  <si>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</si>
  <si>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</si>
  <si>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</si>
  <si>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</si>
  <si>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</si>
  <si>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</si>
  <si>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</si>
  <si>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</si>
  <si>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</si>
  <si>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</si>
  <si>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</si>
  <si>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</si>
  <si>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</si>
  <si>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</si>
  <si>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</si>
  <si>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</si>
  <si>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</si>
  <si>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</si>
  <si>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</si>
  <si>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</si>
  <si>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</si>
  <si>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</si>
  <si>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南大東村</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</si>
  <si>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</si>
  <si>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</si>
  <si>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</si>
  <si>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</si>
  <si>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</si>
  <si>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</si>
  <si>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</si>
  <si>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</si>
  <si>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</si>
  <si>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</si>
  <si>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</si>
  <si>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平成24年度～平成26年度にかけて微増に推移し、H27年度は94.5まで回復した。料金の増や償還金の減が主な要因である一方、他会計繰入金は減となったが繰入金の割合は約43%と依存度が高い。
④企業債残高対事業規模比率
これまで比率は0%で推移するも、今年度の数値は376%となったが類似団体比べ比率は低い状況にある。しかし、将来の施設更新時に新たな企業債が発生するので、公債費負担額を抑える対策が必要である。
⑤経費回収率
平成26年度から回収率は低下し、平成27年度は類似団体平均値より下回った。使用料金の改正も課題として取り組み、さらなる経費の節減に向けて取り組んでいく。
⑥汚水処理原価
平成23年度から類似団体平均値より下回っていたが、今年度は上回った。要因は、有収水量の大きな減と施設老朽化による維持管理費の増。有収水量は上水道との関連があり、施設の維持費については今後も適切な維持管理と今後の施設更新計画も策定していく。
⑦施設利用率
平成24年のみだが類似団体平均値より上回っている。しかし、未接続者が多数存在するので更なる施設利用率向上を図る。
⑧水洗化率
平成24年度までは類似団体平均値を上回っていたが、平成25年度から人口減少に伴い水洗化率が減少してきた。平成27年度処理区内人口は微増したが、今後の対策として、水洗化率向上のための普及広報等の活動が必要である。</t>
    <rPh sb="1" eb="4">
      <t>シュウエキテキ</t>
    </rPh>
    <rPh sb="4" eb="6">
      <t>シュウシ</t>
    </rPh>
    <rPh sb="6" eb="8">
      <t>ヒリツ</t>
    </rPh>
    <rPh sb="9" eb="11">
      <t>ヘイセイ</t>
    </rPh>
    <rPh sb="13" eb="15">
      <t>ネンド</t>
    </rPh>
    <rPh sb="16" eb="18">
      <t>ヘイセイ</t>
    </rPh>
    <rPh sb="20" eb="22">
      <t>ネンド</t>
    </rPh>
    <rPh sb="26" eb="28">
      <t>ビゾウ</t>
    </rPh>
    <rPh sb="29" eb="31">
      <t>スイイ</t>
    </rPh>
    <rPh sb="36" eb="38">
      <t>ネンド</t>
    </rPh>
    <rPh sb="45" eb="47">
      <t>カイフク</t>
    </rPh>
    <rPh sb="50" eb="52">
      <t>リョウキン</t>
    </rPh>
    <rPh sb="53" eb="54">
      <t>ゾウ</t>
    </rPh>
    <rPh sb="55" eb="58">
      <t>ショウカンキン</t>
    </rPh>
    <rPh sb="59" eb="60">
      <t>ゲン</t>
    </rPh>
    <rPh sb="84" eb="86">
      <t>クリイレ</t>
    </rPh>
    <rPh sb="86" eb="87">
      <t>キン</t>
    </rPh>
    <rPh sb="88" eb="90">
      <t>ワリアイ</t>
    </rPh>
    <rPh sb="91" eb="92">
      <t>ヤク</t>
    </rPh>
    <rPh sb="96" eb="99">
      <t>イゾンド</t>
    </rPh>
    <rPh sb="100" eb="101">
      <t>タカ</t>
    </rPh>
    <rPh sb="105" eb="107">
      <t>キギョウ</t>
    </rPh>
    <rPh sb="107" eb="108">
      <t>サイ</t>
    </rPh>
    <rPh sb="108" eb="110">
      <t>ザンダカ</t>
    </rPh>
    <rPh sb="110" eb="111">
      <t>タイ</t>
    </rPh>
    <rPh sb="111" eb="113">
      <t>ジギョウ</t>
    </rPh>
    <rPh sb="113" eb="115">
      <t>キボ</t>
    </rPh>
    <rPh sb="115" eb="117">
      <t>ヒリツ</t>
    </rPh>
    <rPh sb="122" eb="124">
      <t>ヒリツ</t>
    </rPh>
    <rPh sb="128" eb="130">
      <t>スイイ</t>
    </rPh>
    <rPh sb="134" eb="137">
      <t>コンネンド</t>
    </rPh>
    <rPh sb="138" eb="140">
      <t>スウチ</t>
    </rPh>
    <rPh sb="150" eb="152">
      <t>ルイジ</t>
    </rPh>
    <rPh sb="152" eb="154">
      <t>ダンタイ</t>
    </rPh>
    <rPh sb="154" eb="155">
      <t>クラ</t>
    </rPh>
    <rPh sb="156" eb="158">
      <t>ヒリツ</t>
    </rPh>
    <rPh sb="159" eb="160">
      <t>ヒク</t>
    </rPh>
    <rPh sb="161" eb="163">
      <t>ジョウキョウ</t>
    </rPh>
    <rPh sb="171" eb="173">
      <t>ショウライ</t>
    </rPh>
    <rPh sb="174" eb="176">
      <t>シセツ</t>
    </rPh>
    <rPh sb="176" eb="178">
      <t>コウシン</t>
    </rPh>
    <rPh sb="178" eb="179">
      <t>ジ</t>
    </rPh>
    <rPh sb="180" eb="181">
      <t>アラ</t>
    </rPh>
    <rPh sb="183" eb="185">
      <t>キギョウ</t>
    </rPh>
    <rPh sb="185" eb="186">
      <t>サイ</t>
    </rPh>
    <rPh sb="187" eb="189">
      <t>ハッセイ</t>
    </rPh>
    <rPh sb="194" eb="196">
      <t>コウサイ</t>
    </rPh>
    <rPh sb="196" eb="197">
      <t>ヒ</t>
    </rPh>
    <rPh sb="197" eb="199">
      <t>フタン</t>
    </rPh>
    <rPh sb="199" eb="200">
      <t>ガク</t>
    </rPh>
    <rPh sb="201" eb="202">
      <t>オサ</t>
    </rPh>
    <rPh sb="204" eb="206">
      <t>タイサク</t>
    </rPh>
    <rPh sb="207" eb="209">
      <t>ヒツヨウ</t>
    </rPh>
    <rPh sb="215" eb="217">
      <t>ケイヒ</t>
    </rPh>
    <rPh sb="217" eb="219">
      <t>カイシュウ</t>
    </rPh>
    <rPh sb="219" eb="220">
      <t>リツ</t>
    </rPh>
    <rPh sb="221" eb="223">
      <t>ヘイセイ</t>
    </rPh>
    <rPh sb="225" eb="227">
      <t>ネンド</t>
    </rPh>
    <rPh sb="229" eb="232">
      <t>カイシュウリツ</t>
    </rPh>
    <rPh sb="233" eb="235">
      <t>テイカ</t>
    </rPh>
    <rPh sb="237" eb="239">
      <t>ヘイセイ</t>
    </rPh>
    <rPh sb="241" eb="243">
      <t>ネンド</t>
    </rPh>
    <rPh sb="244" eb="246">
      <t>ルイジ</t>
    </rPh>
    <rPh sb="246" eb="248">
      <t>ダンタイ</t>
    </rPh>
    <rPh sb="248" eb="251">
      <t>ヘイキンチ</t>
    </rPh>
    <rPh sb="253" eb="255">
      <t>シタマワ</t>
    </rPh>
    <rPh sb="258" eb="261">
      <t>シヨウリョウ</t>
    </rPh>
    <rPh sb="261" eb="262">
      <t>キン</t>
    </rPh>
    <rPh sb="263" eb="265">
      <t>カイセイ</t>
    </rPh>
    <rPh sb="266" eb="268">
      <t>カダイ</t>
    </rPh>
    <rPh sb="271" eb="272">
      <t>ト</t>
    </rPh>
    <rPh sb="273" eb="274">
      <t>ク</t>
    </rPh>
    <rPh sb="280" eb="282">
      <t>ケイヒ</t>
    </rPh>
    <rPh sb="283" eb="285">
      <t>セツゲン</t>
    </rPh>
    <rPh sb="286" eb="287">
      <t>ム</t>
    </rPh>
    <rPh sb="289" eb="290">
      <t>ト</t>
    </rPh>
    <rPh sb="291" eb="292">
      <t>ク</t>
    </rPh>
    <rPh sb="299" eb="301">
      <t>オスイ</t>
    </rPh>
    <rPh sb="301" eb="303">
      <t>ショリ</t>
    </rPh>
    <rPh sb="303" eb="305">
      <t>ゲンカ</t>
    </rPh>
    <rPh sb="306" eb="308">
      <t>ヘイセイ</t>
    </rPh>
    <rPh sb="310" eb="312">
      <t>ネンド</t>
    </rPh>
    <rPh sb="314" eb="316">
      <t>ルイジ</t>
    </rPh>
    <rPh sb="316" eb="318">
      <t>ダンタイ</t>
    </rPh>
    <rPh sb="318" eb="321">
      <t>ヘイキンチ</t>
    </rPh>
    <rPh sb="323" eb="325">
      <t>シタマワ</t>
    </rPh>
    <rPh sb="331" eb="334">
      <t>コンネンド</t>
    </rPh>
    <rPh sb="335" eb="337">
      <t>ウワマワ</t>
    </rPh>
    <rPh sb="340" eb="342">
      <t>ヨウイン</t>
    </rPh>
    <rPh sb="344" eb="346">
      <t>ユウシュウ</t>
    </rPh>
    <rPh sb="346" eb="348">
      <t>スイリョウ</t>
    </rPh>
    <rPh sb="349" eb="350">
      <t>オオ</t>
    </rPh>
    <rPh sb="352" eb="353">
      <t>ゲン</t>
    </rPh>
    <rPh sb="354" eb="356">
      <t>シセツ</t>
    </rPh>
    <rPh sb="356" eb="359">
      <t>ロウキュウカ</t>
    </rPh>
    <rPh sb="362" eb="364">
      <t>イジ</t>
    </rPh>
    <rPh sb="364" eb="367">
      <t>カンリヒ</t>
    </rPh>
    <rPh sb="368" eb="369">
      <t>ゾウ</t>
    </rPh>
    <rPh sb="370" eb="372">
      <t>ユウシュウ</t>
    </rPh>
    <rPh sb="372" eb="374">
      <t>スイリョウ</t>
    </rPh>
    <rPh sb="375" eb="377">
      <t>ジョウスイ</t>
    </rPh>
    <rPh sb="377" eb="378">
      <t>ドウ</t>
    </rPh>
    <rPh sb="380" eb="382">
      <t>カンレン</t>
    </rPh>
    <rPh sb="386" eb="388">
      <t>シセツ</t>
    </rPh>
    <rPh sb="389" eb="392">
      <t>イジヒ</t>
    </rPh>
    <rPh sb="397" eb="399">
      <t>コンゴ</t>
    </rPh>
    <rPh sb="400" eb="402">
      <t>テキセツ</t>
    </rPh>
    <rPh sb="403" eb="405">
      <t>イジ</t>
    </rPh>
    <rPh sb="405" eb="407">
      <t>カンリ</t>
    </rPh>
    <rPh sb="408" eb="410">
      <t>コンゴ</t>
    </rPh>
    <rPh sb="411" eb="413">
      <t>シセツ</t>
    </rPh>
    <rPh sb="413" eb="415">
      <t>コウシン</t>
    </rPh>
    <rPh sb="415" eb="417">
      <t>ケイカク</t>
    </rPh>
    <rPh sb="418" eb="420">
      <t>サクテイ</t>
    </rPh>
    <rPh sb="427" eb="429">
      <t>シセツ</t>
    </rPh>
    <rPh sb="429" eb="431">
      <t>リヨウ</t>
    </rPh>
    <rPh sb="431" eb="432">
      <t>リツ</t>
    </rPh>
    <rPh sb="433" eb="435">
      <t>ヘイセイ</t>
    </rPh>
    <rPh sb="437" eb="438">
      <t>ネン</t>
    </rPh>
    <rPh sb="442" eb="444">
      <t>ルイジ</t>
    </rPh>
    <rPh sb="444" eb="446">
      <t>ダンタイ</t>
    </rPh>
    <rPh sb="446" eb="449">
      <t>ヘイキンチ</t>
    </rPh>
    <rPh sb="451" eb="453">
      <t>ウワマワ</t>
    </rPh>
    <rPh sb="462" eb="465">
      <t>ミセツゾク</t>
    </rPh>
    <rPh sb="465" eb="466">
      <t>シャ</t>
    </rPh>
    <rPh sb="467" eb="469">
      <t>タスウ</t>
    </rPh>
    <rPh sb="469" eb="471">
      <t>ソンザイ</t>
    </rPh>
    <rPh sb="475" eb="476">
      <t>サラ</t>
    </rPh>
    <rPh sb="478" eb="480">
      <t>シセツ</t>
    </rPh>
    <rPh sb="480" eb="482">
      <t>リヨウ</t>
    </rPh>
    <rPh sb="482" eb="483">
      <t>リツ</t>
    </rPh>
    <rPh sb="483" eb="485">
      <t>コウジョウ</t>
    </rPh>
    <rPh sb="486" eb="487">
      <t>ハカ</t>
    </rPh>
    <rPh sb="491" eb="494">
      <t>スイセンカ</t>
    </rPh>
    <rPh sb="494" eb="495">
      <t>リツ</t>
    </rPh>
    <rPh sb="496" eb="498">
      <t>ヘイセイ</t>
    </rPh>
    <rPh sb="500" eb="502">
      <t>ネンド</t>
    </rPh>
    <rPh sb="505" eb="507">
      <t>ルイジ</t>
    </rPh>
    <rPh sb="507" eb="509">
      <t>ダンタイ</t>
    </rPh>
    <rPh sb="509" eb="512">
      <t>ヘイキンチ</t>
    </rPh>
    <rPh sb="513" eb="515">
      <t>ウワマワ</t>
    </rPh>
    <rPh sb="521" eb="523">
      <t>ヘイセイ</t>
    </rPh>
    <rPh sb="525" eb="527">
      <t>ネンド</t>
    </rPh>
    <rPh sb="529" eb="531">
      <t>ジンコウ</t>
    </rPh>
    <rPh sb="531" eb="533">
      <t>ゲンショウ</t>
    </rPh>
    <rPh sb="534" eb="535">
      <t>トモナ</t>
    </rPh>
    <rPh sb="536" eb="539">
      <t>スイセンカ</t>
    </rPh>
    <rPh sb="539" eb="540">
      <t>リツ</t>
    </rPh>
    <rPh sb="541" eb="543">
      <t>ゲンショウ</t>
    </rPh>
    <rPh sb="548" eb="550">
      <t>ヘイセイ</t>
    </rPh>
    <rPh sb="552" eb="554">
      <t>ネンド</t>
    </rPh>
    <rPh sb="554" eb="556">
      <t>ショリ</t>
    </rPh>
    <rPh sb="556" eb="558">
      <t>クナイ</t>
    </rPh>
    <rPh sb="558" eb="560">
      <t>ジンコウ</t>
    </rPh>
    <rPh sb="561" eb="563">
      <t>ビゾウ</t>
    </rPh>
    <rPh sb="567" eb="569">
      <t>コンゴ</t>
    </rPh>
    <rPh sb="570" eb="572">
      <t>タイサク</t>
    </rPh>
    <rPh sb="576" eb="579">
      <t>スイセンカ</t>
    </rPh>
    <rPh sb="579" eb="580">
      <t>リツ</t>
    </rPh>
    <rPh sb="580" eb="582">
      <t>コウジョウ</t>
    </rPh>
    <rPh sb="586" eb="588">
      <t>フキュウ</t>
    </rPh>
    <rPh sb="588" eb="590">
      <t>コウホウ</t>
    </rPh>
    <rPh sb="590" eb="591">
      <t>トウ</t>
    </rPh>
    <rPh sb="592" eb="594">
      <t>カツドウ</t>
    </rPh>
    <rPh sb="595" eb="597">
      <t>ヒツヨウ</t>
    </rPh>
    <phoneticPr fontId="4"/>
  </si>
  <si>
    <t>③管渠改善率
現在まで管渠更新を実施していない為、類似団体平均値を下回っている。
管路に使用しているVU管は耐用年数：50年とされているが、供用開始から10年以上経過している為処理施設更新最適化整備構想計画時に管渠維持管理計画も策定する必要性がある。</t>
    <rPh sb="1" eb="3">
      <t>カンキョ</t>
    </rPh>
    <rPh sb="3" eb="5">
      <t>カイゼン</t>
    </rPh>
    <rPh sb="5" eb="6">
      <t>リツ</t>
    </rPh>
    <rPh sb="7" eb="9">
      <t>ゲンザイ</t>
    </rPh>
    <rPh sb="11" eb="13">
      <t>カンキョ</t>
    </rPh>
    <rPh sb="13" eb="15">
      <t>コウシン</t>
    </rPh>
    <rPh sb="16" eb="18">
      <t>ジッシ</t>
    </rPh>
    <rPh sb="23" eb="24">
      <t>タメ</t>
    </rPh>
    <rPh sb="25" eb="32">
      <t>ルイジダンタイヘイキンチ</t>
    </rPh>
    <rPh sb="33" eb="35">
      <t>シタマワ</t>
    </rPh>
    <rPh sb="41" eb="43">
      <t>カンロ</t>
    </rPh>
    <rPh sb="44" eb="46">
      <t>シヨウ</t>
    </rPh>
    <rPh sb="52" eb="53">
      <t>カン</t>
    </rPh>
    <rPh sb="54" eb="56">
      <t>タイヨウ</t>
    </rPh>
    <rPh sb="56" eb="58">
      <t>ネンスウ</t>
    </rPh>
    <rPh sb="61" eb="62">
      <t>ネン</t>
    </rPh>
    <rPh sb="70" eb="72">
      <t>キョウヨウ</t>
    </rPh>
    <rPh sb="72" eb="74">
      <t>カイシ</t>
    </rPh>
    <rPh sb="81" eb="83">
      <t>ケイカ</t>
    </rPh>
    <rPh sb="87" eb="88">
      <t>タメ</t>
    </rPh>
    <rPh sb="88" eb="90">
      <t>ショリ</t>
    </rPh>
    <rPh sb="90" eb="92">
      <t>シセツ</t>
    </rPh>
    <rPh sb="92" eb="94">
      <t>コウシン</t>
    </rPh>
    <rPh sb="94" eb="97">
      <t>サイテキカ</t>
    </rPh>
    <rPh sb="97" eb="99">
      <t>セイビ</t>
    </rPh>
    <rPh sb="99" eb="101">
      <t>コウソウ</t>
    </rPh>
    <rPh sb="101" eb="103">
      <t>ケイカク</t>
    </rPh>
    <rPh sb="103" eb="104">
      <t>ジ</t>
    </rPh>
    <rPh sb="105" eb="107">
      <t>カンキョ</t>
    </rPh>
    <rPh sb="107" eb="109">
      <t>イジ</t>
    </rPh>
    <rPh sb="109" eb="111">
      <t>カンリ</t>
    </rPh>
    <rPh sb="111" eb="113">
      <t>ケイカク</t>
    </rPh>
    <rPh sb="114" eb="116">
      <t>サクテイ</t>
    </rPh>
    <rPh sb="118" eb="121">
      <t>ヒツヨウセイ</t>
    </rPh>
    <phoneticPr fontId="4"/>
  </si>
  <si>
    <t>料金設定の再検討、既存施設更新の起債、接続率向上の活動等他会計繰入金減にするための課題がある。水道広域化に伴う水道料金の低下が見込まれており、使用量の増加、処理量も増加してくる。また、接続率の向上も見込まれてくるが、下水料金の改訂は経年収支状況による判断が望ましい。施設の老朽化も見られてきており、最適化整備構想計画に基づき更新計画を策定していく。</t>
    <rPh sb="0" eb="2">
      <t>リョウキン</t>
    </rPh>
    <rPh sb="2" eb="4">
      <t>セッテイ</t>
    </rPh>
    <rPh sb="5" eb="8">
      <t>サイケントウ</t>
    </rPh>
    <rPh sb="9" eb="11">
      <t>キゾン</t>
    </rPh>
    <rPh sb="11" eb="13">
      <t>シセツ</t>
    </rPh>
    <rPh sb="13" eb="15">
      <t>コウシン</t>
    </rPh>
    <rPh sb="16" eb="18">
      <t>キサイ</t>
    </rPh>
    <rPh sb="19" eb="21">
      <t>セツゾク</t>
    </rPh>
    <rPh sb="21" eb="22">
      <t>リツ</t>
    </rPh>
    <rPh sb="22" eb="24">
      <t>コウジョウ</t>
    </rPh>
    <rPh sb="25" eb="27">
      <t>カツドウ</t>
    </rPh>
    <rPh sb="27" eb="28">
      <t>トウ</t>
    </rPh>
    <rPh sb="28" eb="29">
      <t>タ</t>
    </rPh>
    <rPh sb="29" eb="31">
      <t>カイケイ</t>
    </rPh>
    <rPh sb="31" eb="33">
      <t>クリイレ</t>
    </rPh>
    <rPh sb="33" eb="34">
      <t>キン</t>
    </rPh>
    <rPh sb="34" eb="35">
      <t>ゲン</t>
    </rPh>
    <rPh sb="41" eb="43">
      <t>カダイ</t>
    </rPh>
    <rPh sb="47" eb="49">
      <t>スイドウ</t>
    </rPh>
    <rPh sb="49" eb="52">
      <t>コウイキカ</t>
    </rPh>
    <rPh sb="53" eb="54">
      <t>トモナ</t>
    </rPh>
    <rPh sb="55" eb="57">
      <t>スイドウ</t>
    </rPh>
    <rPh sb="57" eb="59">
      <t>リョウキン</t>
    </rPh>
    <rPh sb="60" eb="62">
      <t>テイカ</t>
    </rPh>
    <rPh sb="63" eb="65">
      <t>ミコ</t>
    </rPh>
    <rPh sb="75" eb="77">
      <t>ゾウカ</t>
    </rPh>
    <rPh sb="78" eb="80">
      <t>ショリ</t>
    </rPh>
    <rPh sb="80" eb="81">
      <t>リョウ</t>
    </rPh>
    <rPh sb="82" eb="84">
      <t>ゾウカ</t>
    </rPh>
    <rPh sb="92" eb="94">
      <t>セツゾク</t>
    </rPh>
    <rPh sb="94" eb="95">
      <t>リツ</t>
    </rPh>
    <rPh sb="96" eb="98">
      <t>コウジョウ</t>
    </rPh>
    <rPh sb="99" eb="101">
      <t>ミコ</t>
    </rPh>
    <rPh sb="108" eb="111">
      <t>ゲスイリョウ</t>
    </rPh>
    <rPh sb="111" eb="112">
      <t>キン</t>
    </rPh>
    <rPh sb="113" eb="115">
      <t>カイテイ</t>
    </rPh>
    <rPh sb="116" eb="118">
      <t>ケイネン</t>
    </rPh>
    <rPh sb="118" eb="120">
      <t>シュウシ</t>
    </rPh>
    <rPh sb="120" eb="122">
      <t>ジョウキョウ</t>
    </rPh>
    <rPh sb="125" eb="127">
      <t>ハンダン</t>
    </rPh>
    <rPh sb="128" eb="129">
      <t>ノゾ</t>
    </rPh>
    <rPh sb="133" eb="135">
      <t>シセツ</t>
    </rPh>
    <rPh sb="136" eb="139">
      <t>ロウキュウカ</t>
    </rPh>
    <rPh sb="140" eb="141">
      <t>ミ</t>
    </rPh>
    <rPh sb="149" eb="152">
      <t>サイテキカ</t>
    </rPh>
    <rPh sb="152" eb="154">
      <t>セイビ</t>
    </rPh>
    <rPh sb="154" eb="156">
      <t>コウソウ</t>
    </rPh>
    <rPh sb="156" eb="158">
      <t>ケイカク</t>
    </rPh>
    <rPh sb="159" eb="160">
      <t>モト</t>
    </rPh>
    <rPh sb="162" eb="164">
      <t>コウシン</t>
    </rPh>
    <rPh sb="164" eb="166">
      <t>ケイカク</t>
    </rPh>
    <rPh sb="167" eb="169">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</si>
</sst>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1704832"/>
        <c:axId val="617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61704832"/>
        <c:axId val="61715200"/>
      </c:lineChart>
      <c:dateAx>
        <c:axId val="61704832"/>
        <c:scaling>
          <c:orientation val="minMax"/>
        </c:scaling>
        <c:delete val="1"/>
        <c:axPos val="b"/>
        <c:numFmt formatCode="ge" sourceLinked="1"/>
        <c:majorTickMark val="none"/>
        <c:minorTickMark val="none"/>
        <c:tickLblPos val="none"/>
        <c:crossAx val="61715200"/>
        <c:crosses val="autoZero"/>
        <c:auto val="1"/>
        <c:lblOffset val="100"/>
        <c:baseTimeUnit val="years"/>
      </c:dateAx>
      <c:valAx>
        <c:axId val="617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70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formatCode="#,##0.00;&quot;△&quot;#,##0.00">
                  <c:v>0</c:v>
                </c:pt>
                <c:pt idx="1">
                  <c:v>52</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98651136"/>
        <c:axId val="9867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98651136"/>
        <c:axId val="98673792"/>
      </c:lineChart>
      <c:dateAx>
        <c:axId val="98651136"/>
        <c:scaling>
          <c:orientation val="minMax"/>
        </c:scaling>
        <c:delete val="1"/>
        <c:axPos val="b"/>
        <c:numFmt formatCode="ge" sourceLinked="1"/>
        <c:majorTickMark val="none"/>
        <c:minorTickMark val="none"/>
        <c:tickLblPos val="none"/>
        <c:crossAx val="98673792"/>
        <c:crosses val="autoZero"/>
        <c:auto val="1"/>
        <c:lblOffset val="100"/>
        <c:baseTimeUnit val="years"/>
      </c:dateAx>
      <c:valAx>
        <c:axId val="9867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5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80.64</c:v>
                </c:pt>
                <c:pt idx="1">
                  <c:v>83.26</c:v>
                </c:pt>
                <c:pt idx="2">
                  <c:v>67.41</c:v>
                </c:pt>
                <c:pt idx="3">
                  <c:v>66.180000000000007</c:v>
                </c:pt>
                <c:pt idx="4">
                  <c:v>66.53</c:v>
                </c:pt>
              </c:numCache>
            </c:numRef>
          </c:val>
        </c:ser>
        <c:dLbls>
          <c:showLegendKey val="0"/>
          <c:showVal val="0"/>
          <c:showCatName val="0"/>
          <c:showSerName val="0"/>
          <c:showPercent val="0"/>
          <c:showBubbleSize val="0"/>
        </c:dLbls>
        <c:gapWidth val="150"/>
        <c:axId val="98769536"/>
        <c:axId val="9877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98769536"/>
        <c:axId val="98775808"/>
      </c:lineChart>
      <c:dateAx>
        <c:axId val="98769536"/>
        <c:scaling>
          <c:orientation val="minMax"/>
        </c:scaling>
        <c:delete val="1"/>
        <c:axPos val="b"/>
        <c:numFmt formatCode="ge" sourceLinked="1"/>
        <c:majorTickMark val="none"/>
        <c:minorTickMark val="none"/>
        <c:tickLblPos val="none"/>
        <c:crossAx val="98775808"/>
        <c:crosses val="autoZero"/>
        <c:auto val="1"/>
        <c:lblOffset val="100"/>
        <c:baseTimeUnit val="years"/>
      </c:dateAx>
      <c:valAx>
        <c:axId val="987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6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99.31</c:v>
                </c:pt>
                <c:pt idx="1">
                  <c:v>85.32</c:v>
                </c:pt>
                <c:pt idx="2">
                  <c:v>86.61</c:v>
                </c:pt>
                <c:pt idx="3">
                  <c:v>86.95</c:v>
                </c:pt>
                <c:pt idx="4">
                  <c:v>94.55</c:v>
                </c:pt>
              </c:numCache>
            </c:numRef>
          </c:val>
        </c:ser>
        <c:dLbls>
          <c:showLegendKey val="0"/>
          <c:showVal val="0"/>
          <c:showCatName val="0"/>
          <c:showSerName val="0"/>
          <c:showPercent val="0"/>
          <c:showBubbleSize val="0"/>
        </c:dLbls>
        <c:gapWidth val="150"/>
        <c:axId val="61729024"/>
        <c:axId val="9831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729024"/>
        <c:axId val="98316672"/>
      </c:lineChart>
      <c:dateAx>
        <c:axId val="61729024"/>
        <c:scaling>
          <c:orientation val="minMax"/>
        </c:scaling>
        <c:delete val="1"/>
        <c:axPos val="b"/>
        <c:numFmt formatCode="ge" sourceLinked="1"/>
        <c:majorTickMark val="none"/>
        <c:minorTickMark val="none"/>
        <c:tickLblPos val="none"/>
        <c:crossAx val="98316672"/>
        <c:crosses val="autoZero"/>
        <c:auto val="1"/>
        <c:lblOffset val="100"/>
        <c:baseTimeUnit val="years"/>
      </c:dateAx>
      <c:valAx>
        <c:axId val="9831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7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342784"/>
        <c:axId val="983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342784"/>
        <c:axId val="98344960"/>
      </c:lineChart>
      <c:dateAx>
        <c:axId val="98342784"/>
        <c:scaling>
          <c:orientation val="minMax"/>
        </c:scaling>
        <c:delete val="1"/>
        <c:axPos val="b"/>
        <c:numFmt formatCode="ge" sourceLinked="1"/>
        <c:majorTickMark val="none"/>
        <c:minorTickMark val="none"/>
        <c:tickLblPos val="none"/>
        <c:crossAx val="98344960"/>
        <c:crosses val="autoZero"/>
        <c:auto val="1"/>
        <c:lblOffset val="100"/>
        <c:baseTimeUnit val="years"/>
      </c:dateAx>
      <c:valAx>
        <c:axId val="983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388992"/>
        <c:axId val="9839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388992"/>
        <c:axId val="98395264"/>
      </c:lineChart>
      <c:dateAx>
        <c:axId val="98388992"/>
        <c:scaling>
          <c:orientation val="minMax"/>
        </c:scaling>
        <c:delete val="1"/>
        <c:axPos val="b"/>
        <c:numFmt formatCode="ge" sourceLinked="1"/>
        <c:majorTickMark val="none"/>
        <c:minorTickMark val="none"/>
        <c:tickLblPos val="none"/>
        <c:crossAx val="98395264"/>
        <c:crosses val="autoZero"/>
        <c:auto val="1"/>
        <c:lblOffset val="100"/>
        <c:baseTimeUnit val="years"/>
      </c:dateAx>
      <c:valAx>
        <c:axId val="983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8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413568"/>
        <c:axId val="9842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13568"/>
        <c:axId val="98423936"/>
      </c:lineChart>
      <c:dateAx>
        <c:axId val="98413568"/>
        <c:scaling>
          <c:orientation val="minMax"/>
        </c:scaling>
        <c:delete val="1"/>
        <c:axPos val="b"/>
        <c:numFmt formatCode="ge" sourceLinked="1"/>
        <c:majorTickMark val="none"/>
        <c:minorTickMark val="none"/>
        <c:tickLblPos val="none"/>
        <c:crossAx val="98423936"/>
        <c:crosses val="autoZero"/>
        <c:auto val="1"/>
        <c:lblOffset val="100"/>
        <c:baseTimeUnit val="years"/>
      </c:dateAx>
      <c:valAx>
        <c:axId val="9842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1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442240"/>
        <c:axId val="984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42240"/>
        <c:axId val="98456704"/>
      </c:lineChart>
      <c:dateAx>
        <c:axId val="98442240"/>
        <c:scaling>
          <c:orientation val="minMax"/>
        </c:scaling>
        <c:delete val="1"/>
        <c:axPos val="b"/>
        <c:numFmt formatCode="ge" sourceLinked="1"/>
        <c:majorTickMark val="none"/>
        <c:minorTickMark val="none"/>
        <c:tickLblPos val="none"/>
        <c:crossAx val="98456704"/>
        <c:crosses val="autoZero"/>
        <c:auto val="1"/>
        <c:lblOffset val="100"/>
        <c:baseTimeUnit val="years"/>
      </c:dateAx>
      <c:valAx>
        <c:axId val="984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4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375.57</c:v>
                </c:pt>
              </c:numCache>
            </c:numRef>
          </c:val>
        </c:ser>
        <c:dLbls>
          <c:showLegendKey val="0"/>
          <c:showVal val="0"/>
          <c:showCatName val="0"/>
          <c:showSerName val="0"/>
          <c:showPercent val="0"/>
          <c:showBubbleSize val="0"/>
        </c:dLbls>
        <c:gapWidth val="150"/>
        <c:axId val="98482816"/>
        <c:axId val="9849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98482816"/>
        <c:axId val="98497280"/>
      </c:lineChart>
      <c:dateAx>
        <c:axId val="98482816"/>
        <c:scaling>
          <c:orientation val="minMax"/>
        </c:scaling>
        <c:delete val="1"/>
        <c:axPos val="b"/>
        <c:numFmt formatCode="ge" sourceLinked="1"/>
        <c:majorTickMark val="none"/>
        <c:minorTickMark val="none"/>
        <c:tickLblPos val="none"/>
        <c:crossAx val="98497280"/>
        <c:crosses val="autoZero"/>
        <c:auto val="1"/>
        <c:lblOffset val="100"/>
        <c:baseTimeUnit val="years"/>
      </c:dateAx>
      <c:valAx>
        <c:axId val="984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47.34</c:v>
                </c:pt>
                <c:pt idx="1">
                  <c:v>44.8</c:v>
                </c:pt>
                <c:pt idx="2">
                  <c:v>52.63</c:v>
                </c:pt>
                <c:pt idx="3">
                  <c:v>43.72</c:v>
                </c:pt>
                <c:pt idx="4">
                  <c:v>39.119999999999997</c:v>
                </c:pt>
              </c:numCache>
            </c:numRef>
          </c:val>
        </c:ser>
        <c:dLbls>
          <c:showLegendKey val="0"/>
          <c:showVal val="0"/>
          <c:showCatName val="0"/>
          <c:showSerName val="0"/>
          <c:showPercent val="0"/>
          <c:showBubbleSize val="0"/>
        </c:dLbls>
        <c:gapWidth val="150"/>
        <c:axId val="98599680"/>
        <c:axId val="9860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98599680"/>
        <c:axId val="98601600"/>
      </c:lineChart>
      <c:dateAx>
        <c:axId val="98599680"/>
        <c:scaling>
          <c:orientation val="minMax"/>
        </c:scaling>
        <c:delete val="1"/>
        <c:axPos val="b"/>
        <c:numFmt formatCode="ge" sourceLinked="1"/>
        <c:majorTickMark val="none"/>
        <c:minorTickMark val="none"/>
        <c:tickLblPos val="none"/>
        <c:crossAx val="98601600"/>
        <c:crosses val="autoZero"/>
        <c:auto val="1"/>
        <c:lblOffset val="100"/>
        <c:baseTimeUnit val="years"/>
      </c:dateAx>
      <c:valAx>
        <c:axId val="986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303.55</c:v>
                </c:pt>
                <c:pt idx="1">
                  <c:v>313.02</c:v>
                </c:pt>
                <c:pt idx="2">
                  <c:v>272.17</c:v>
                </c:pt>
                <c:pt idx="3">
                  <c:v>312.79000000000002</c:v>
                </c:pt>
                <c:pt idx="4">
                  <c:v>403.1</c:v>
                </c:pt>
              </c:numCache>
            </c:numRef>
          </c:val>
        </c:ser>
        <c:dLbls>
          <c:showLegendKey val="0"/>
          <c:showVal val="0"/>
          <c:showCatName val="0"/>
          <c:showSerName val="0"/>
          <c:showPercent val="0"/>
          <c:showBubbleSize val="0"/>
        </c:dLbls>
        <c:gapWidth val="150"/>
        <c:axId val="98618752"/>
        <c:axId val="9863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98618752"/>
        <c:axId val="98637312"/>
      </c:lineChart>
      <c:dateAx>
        <c:axId val="98618752"/>
        <c:scaling>
          <c:orientation val="minMax"/>
        </c:scaling>
        <c:delete val="1"/>
        <c:axPos val="b"/>
        <c:numFmt formatCode="ge" sourceLinked="1"/>
        <c:majorTickMark val="none"/>
        <c:minorTickMark val="none"/>
        <c:tickLblPos val="none"/>
        <c:crossAx val="98637312"/>
        <c:crosses val="autoZero"/>
        <c:auto val="1"/>
        <c:lblOffset val="100"/>
        <c:baseTimeUnit val="years"/>
      </c:dateAx>
      <c:valAx>
        <c:axId val="9863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N88" sqref="BN8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沖縄県　南大東村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1282</v>
      </c>
      <c r="AM8" s="64"/>
      <c r="AN8" s="64"/>
      <c r="AO8" s="64"/>
      <c r="AP8" s="64"/>
      <c r="AQ8" s="64"/>
      <c r="AR8" s="64"/>
      <c r="AS8" s="64"/>
      <c r="AT8" s="63">
        <f>データ!S6</f>
        <v>30.53</v>
      </c>
      <c r="AU8" s="63"/>
      <c r="AV8" s="63"/>
      <c r="AW8" s="63"/>
      <c r="AX8" s="63"/>
      <c r="AY8" s="63"/>
      <c r="AZ8" s="63"/>
      <c r="BA8" s="63"/>
      <c r="BB8" s="63">
        <f>データ!T6</f>
        <v>41.99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60.19</v>
      </c>
      <c r="Q10" s="63"/>
      <c r="R10" s="63"/>
      <c r="S10" s="63"/>
      <c r="T10" s="63"/>
      <c r="U10" s="63"/>
      <c r="V10" s="63"/>
      <c r="W10" s="63">
        <f>データ!P6</f>
        <v>100</v>
      </c>
      <c r="X10" s="63"/>
      <c r="Y10" s="63"/>
      <c r="Z10" s="63"/>
      <c r="AA10" s="63"/>
      <c r="AB10" s="63"/>
      <c r="AC10" s="63"/>
      <c r="AD10" s="64">
        <f>データ!Q6</f>
        <v>2160</v>
      </c>
      <c r="AE10" s="64"/>
      <c r="AF10" s="64"/>
      <c r="AG10" s="64"/>
      <c r="AH10" s="64"/>
      <c r="AI10" s="64"/>
      <c r="AJ10" s="64"/>
      <c r="AK10" s="2"/>
      <c r="AL10" s="64">
        <f>データ!U6</f>
        <v>756</v>
      </c>
      <c r="AM10" s="64"/>
      <c r="AN10" s="64"/>
      <c r="AO10" s="64"/>
      <c r="AP10" s="64"/>
      <c r="AQ10" s="64"/>
      <c r="AR10" s="64"/>
      <c r="AS10" s="64"/>
      <c r="AT10" s="63">
        <f>データ!V6</f>
        <v>0.46</v>
      </c>
      <c r="AU10" s="63"/>
      <c r="AV10" s="63"/>
      <c r="AW10" s="63"/>
      <c r="AX10" s="63"/>
      <c r="AY10" s="63"/>
      <c r="AZ10" s="63"/>
      <c r="BA10" s="63"/>
      <c r="BB10" s="63">
        <f>データ!W6</f>
        <v>1643.48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473570</v>
      </c>
      <c r="D6" s="31">
        <f t="shared" si="3"/>
        <v>47</v>
      </c>
      <c r="E6" s="31">
        <f t="shared" si="3"/>
        <v>17</v>
      </c>
      <c r="F6" s="31">
        <f t="shared" si="3"/>
        <v>5</v>
      </c>
      <c r="G6" s="31">
        <f t="shared" si="3"/>
        <v>0</v>
      </c>
      <c r="H6" s="31" t="str">
        <f t="shared" si="3"/>
        <v>沖縄県　南大東村</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60.19</v>
      </c>
      <c r="P6" s="32">
        <f t="shared" si="3"/>
        <v>100</v>
      </c>
      <c r="Q6" s="32">
        <f t="shared" si="3"/>
        <v>2160</v>
      </c>
      <c r="R6" s="32">
        <f t="shared" si="3"/>
        <v>1282</v>
      </c>
      <c r="S6" s="32">
        <f t="shared" si="3"/>
        <v>30.53</v>
      </c>
      <c r="T6" s="32">
        <f t="shared" si="3"/>
        <v>41.99</v>
      </c>
      <c r="U6" s="32">
        <f t="shared" si="3"/>
        <v>756</v>
      </c>
      <c r="V6" s="32">
        <f t="shared" si="3"/>
        <v>0.46</v>
      </c>
      <c r="W6" s="32">
        <f t="shared" si="3"/>
        <v>1643.48</v>
      </c>
      <c r="X6" s="33">
        <f>IF(X7="",NA(),X7)</f>
        <v>99.31</v>
      </c>
      <c r="Y6" s="33">
        <f t="shared" ref="Y6:AG6" si="4">IF(Y7="",NA(),Y7)</f>
        <v>85.32</v>
      </c>
      <c r="Z6" s="33">
        <f t="shared" si="4"/>
        <v>86.61</v>
      </c>
      <c r="AA6" s="33">
        <f t="shared" si="4"/>
        <v>86.95</v>
      </c>
      <c r="AB6" s="33">
        <f t="shared" si="4"/>
        <v>94.55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375.57</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47.34</v>
      </c>
      <c r="BQ6" s="33">
        <f t="shared" ref="BQ6:BY6" si="8">IF(BQ7="",NA(),BQ7)</f>
        <v>44.8</v>
      </c>
      <c r="BR6" s="33">
        <f t="shared" si="8"/>
        <v>52.63</v>
      </c>
      <c r="BS6" s="33">
        <f t="shared" si="8"/>
        <v>43.72</v>
      </c>
      <c r="BT6" s="33">
        <f t="shared" si="8"/>
        <v>39.119999999999997</v>
      </c>
      <c r="BU6" s="33">
        <f t="shared" si="8"/>
        <v>42.13</v>
      </c>
      <c r="BV6" s="33">
        <f t="shared" si="8"/>
        <v>42.48</v>
      </c>
      <c r="BW6" s="33">
        <f t="shared" si="8"/>
        <v>41.04</v>
      </c>
      <c r="BX6" s="33">
        <f t="shared" si="8"/>
        <v>41.08</v>
      </c>
      <c r="BY6" s="33">
        <f t="shared" si="8"/>
        <v>41.34</v>
      </c>
      <c r="BZ6" s="32" t="str">
        <f>IF(BZ7="","",IF(BZ7="-","【-】","【"&amp;SUBSTITUTE(TEXT(BZ7,"#,##0.00"),"-","△")&amp;"】"))</f>
        <v>【52.78】</v>
      </c>
      <c r="CA6" s="33">
        <f>IF(CA7="",NA(),CA7)</f>
        <v>303.55</v>
      </c>
      <c r="CB6" s="33">
        <f t="shared" ref="CB6:CJ6" si="9">IF(CB7="",NA(),CB7)</f>
        <v>313.02</v>
      </c>
      <c r="CC6" s="33">
        <f t="shared" si="9"/>
        <v>272.17</v>
      </c>
      <c r="CD6" s="33">
        <f t="shared" si="9"/>
        <v>312.79000000000002</v>
      </c>
      <c r="CE6" s="33">
        <f t="shared" si="9"/>
        <v>403.1</v>
      </c>
      <c r="CF6" s="33">
        <f t="shared" si="9"/>
        <v>348.41</v>
      </c>
      <c r="CG6" s="33">
        <f t="shared" si="9"/>
        <v>343.8</v>
      </c>
      <c r="CH6" s="33">
        <f t="shared" si="9"/>
        <v>357.08</v>
      </c>
      <c r="CI6" s="33">
        <f t="shared" si="9"/>
        <v>378.08</v>
      </c>
      <c r="CJ6" s="33">
        <f t="shared" si="9"/>
        <v>357.49</v>
      </c>
      <c r="CK6" s="32" t="str">
        <f>IF(CK7="","",IF(CK7="-","【-】","【"&amp;SUBSTITUTE(TEXT(CK7,"#,##0.00"),"-","△")&amp;"】"))</f>
        <v>【289.81】</v>
      </c>
      <c r="CL6" s="32">
        <f>IF(CL7="",NA(),CL7)</f>
        <v>0</v>
      </c>
      <c r="CM6" s="33">
        <f t="shared" ref="CM6:CU6" si="10">IF(CM7="",NA(),CM7)</f>
        <v>52</v>
      </c>
      <c r="CN6" s="32">
        <f t="shared" si="10"/>
        <v>0</v>
      </c>
      <c r="CO6" s="32">
        <f t="shared" si="10"/>
        <v>0</v>
      </c>
      <c r="CP6" s="32">
        <f t="shared" si="10"/>
        <v>0</v>
      </c>
      <c r="CQ6" s="33">
        <f t="shared" si="10"/>
        <v>46.85</v>
      </c>
      <c r="CR6" s="33">
        <f t="shared" si="10"/>
        <v>46.06</v>
      </c>
      <c r="CS6" s="33">
        <f t="shared" si="10"/>
        <v>45.95</v>
      </c>
      <c r="CT6" s="33">
        <f t="shared" si="10"/>
        <v>44.69</v>
      </c>
      <c r="CU6" s="33">
        <f t="shared" si="10"/>
        <v>44.69</v>
      </c>
      <c r="CV6" s="32" t="str">
        <f>IF(CV7="","",IF(CV7="-","【-】","【"&amp;SUBSTITUTE(TEXT(CV7,"#,##0.00"),"-","△")&amp;"】"))</f>
        <v>【52.74】</v>
      </c>
      <c r="CW6" s="33">
        <f>IF(CW7="",NA(),CW7)</f>
        <v>80.64</v>
      </c>
      <c r="CX6" s="33">
        <f t="shared" ref="CX6:DF6" si="11">IF(CX7="",NA(),CX7)</f>
        <v>83.26</v>
      </c>
      <c r="CY6" s="33">
        <f t="shared" si="11"/>
        <v>67.41</v>
      </c>
      <c r="CZ6" s="33">
        <f t="shared" si="11"/>
        <v>66.180000000000007</v>
      </c>
      <c r="DA6" s="33">
        <f t="shared" si="11"/>
        <v>66.53</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473570</v>
      </c>
      <c r="D7" s="35">
        <v>47</v>
      </c>
      <c r="E7" s="35">
        <v>17</v>
      </c>
      <c r="F7" s="35">
        <v>5</v>
      </c>
      <c r="G7" s="35">
        <v>0</v>
      </c>
      <c r="H7" s="35" t="s">
        <v>96</v>
      </c>
      <c r="I7" s="35" t="s">
        <v>97</v>
      </c>
      <c r="J7" s="35" t="s">
        <v>98</v>
      </c>
      <c r="K7" s="35" t="s">
        <v>99</v>
      </c>
      <c r="L7" s="35" t="s">
        <v>100</v>
      </c>
      <c r="M7" s="36" t="s">
        <v>101</v>
      </c>
      <c r="N7" s="36" t="s">
        <v>102</v>
      </c>
      <c r="O7" s="36">
        <v>60.19</v>
      </c>
      <c r="P7" s="36">
        <v>100</v>
      </c>
      <c r="Q7" s="36">
        <v>2160</v>
      </c>
      <c r="R7" s="36">
        <v>1282</v>
      </c>
      <c r="S7" s="36">
        <v>30.53</v>
      </c>
      <c r="T7" s="36">
        <v>41.99</v>
      </c>
      <c r="U7" s="36">
        <v>756</v>
      </c>
      <c r="V7" s="36">
        <v>0.46</v>
      </c>
      <c r="W7" s="36">
        <v>1643.48</v>
      </c>
      <c r="X7" s="36">
        <v>99.31</v>
      </c>
      <c r="Y7" s="36">
        <v>85.32</v>
      </c>
      <c r="Z7" s="36">
        <v>86.61</v>
      </c>
      <c r="AA7" s="36">
        <v>86.95</v>
      </c>
      <c r="AB7" s="36">
        <v>94.55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375.57</v>
      </c>
      <c r="BJ7" s="36">
        <v>1224.75</v>
      </c>
      <c r="BK7" s="36">
        <v>1144.05</v>
      </c>
      <c r="BL7" s="36">
        <v>1117.1099999999999</v>
      </c>
      <c r="BM7" s="36">
        <v>1161.05</v>
      </c>
      <c r="BN7" s="36">
        <v>979.89</v>
      </c>
      <c r="BO7" s="36">
        <v>1015.77</v>
      </c>
      <c r="BP7" s="36">
        <v>47.34</v>
      </c>
      <c r="BQ7" s="36">
        <v>44.8</v>
      </c>
      <c r="BR7" s="36">
        <v>52.63</v>
      </c>
      <c r="BS7" s="36">
        <v>43.72</v>
      </c>
      <c r="BT7" s="36">
        <v>39.119999999999997</v>
      </c>
      <c r="BU7" s="36">
        <v>42.13</v>
      </c>
      <c r="BV7" s="36">
        <v>42.48</v>
      </c>
      <c r="BW7" s="36">
        <v>41.04</v>
      </c>
      <c r="BX7" s="36">
        <v>41.08</v>
      </c>
      <c r="BY7" s="36">
        <v>41.34</v>
      </c>
      <c r="BZ7" s="36">
        <v>52.78</v>
      </c>
      <c r="CA7" s="36">
        <v>303.55</v>
      </c>
      <c r="CB7" s="36">
        <v>313.02</v>
      </c>
      <c r="CC7" s="36">
        <v>272.17</v>
      </c>
      <c r="CD7" s="36">
        <v>312.79000000000002</v>
      </c>
      <c r="CE7" s="36">
        <v>403.1</v>
      </c>
      <c r="CF7" s="36">
        <v>348.41</v>
      </c>
      <c r="CG7" s="36">
        <v>343.8</v>
      </c>
      <c r="CH7" s="36">
        <v>357.08</v>
      </c>
      <c r="CI7" s="36">
        <v>378.08</v>
      </c>
      <c r="CJ7" s="36">
        <v>357.49</v>
      </c>
      <c r="CK7" s="36">
        <v>289.81</v>
      </c>
      <c r="CL7" s="36">
        <v>0</v>
      </c>
      <c r="CM7" s="36">
        <v>52</v>
      </c>
      <c r="CN7" s="36">
        <v>0</v>
      </c>
      <c r="CO7" s="36">
        <v>0</v>
      </c>
      <c r="CP7" s="36">
        <v>0</v>
      </c>
      <c r="CQ7" s="36">
        <v>46.85</v>
      </c>
      <c r="CR7" s="36">
        <v>46.06</v>
      </c>
      <c r="CS7" s="36">
        <v>45.95</v>
      </c>
      <c r="CT7" s="36">
        <v>44.69</v>
      </c>
      <c r="CU7" s="36">
        <v>44.69</v>
      </c>
      <c r="CV7" s="36">
        <v>52.74</v>
      </c>
      <c r="CW7" s="36">
        <v>80.64</v>
      </c>
      <c r="CX7" s="36">
        <v>83.26</v>
      </c>
      <c r="CY7" s="36">
        <v>67.41</v>
      </c>
      <c r="CZ7" s="36">
        <v>66.180000000000007</v>
      </c>
      <c r="DA7" s="36">
        <v>66.53</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沖縄県</cp:lastModifiedBy>
  <cp:lastPrinted>2017-02-16T02:53:05Z</cp:lastPrinted>
  <dcterms:created xsi:type="dcterms:W3CDTF">2017-02-08T03:17:08Z</dcterms:created>
  <dcterms:modified xsi:type="dcterms:W3CDTF">2017-02-17T05:06:29Z</dcterms:modified>
</cp:coreProperties>
</file>