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<sst xmlns="http://schemas.openxmlformats.org/spreadsheetml/2006/main" count="221" uniqueCount="111">
  <si>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</si>
  <si>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</si>
  <si>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</si>
  <si>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</si>
  <si>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</si>
  <si>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</si>
  <si>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</si>
  <si>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</si>
  <si>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</si>
  <si>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</si>
  <si>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</si>
  <si>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</si>
  <si>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</si>
  <si>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</si>
  <si>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</si>
  <si>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</si>
  <si>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</si>
  <si>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</si>
  <si>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</si>
  <si>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</si>
  <si>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</si>
  <si>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</si>
  <si>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</si>
  <si>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</si>
  <si>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</si>
  <si>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</si>
  <si>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</si>
  <si>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</si>
  <si>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</si>
  <si>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</si>
  <si>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</si>
  <si>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</si>
  <si>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</si>
  <si>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</si>
  <si>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</si>
  <si>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</si>
  <si>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</si>
  <si>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</si>
  <si>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</si>
  <si>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</si>
  <si>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</si>
  <si>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</si>
  <si>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</si>
  <si>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</si>
  <si>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</si>
  <si>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</si>
  <si>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</si>
  <si>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</si>
  <si>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</si>
  <si>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</si>
  <si>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</si>
  <si>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</si>
  <si>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</si>
  <si>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</si>
  <si>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</si>
  <si>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</si>
  <si>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</si>
  <si>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</si>
  <si>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</si>
  <si>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</si>
  <si>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</si>
  <si>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</si>
  <si>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</si>
  <si>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</si>
  <si>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</si>
  <si>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</si>
  <si>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</si>
  <si>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</si>
  <si>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</si>
  <si>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</si>
  <si>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</si>
  <si>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</si>
  <si>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</si>
  <si>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</si>
  <si>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</si>
  <si>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</si>
  <si>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</si>
  <si>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</si>
  <si>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</si>
  <si>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</si>
  <si>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</si>
  <si>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</si>
  <si>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</si>
  <si>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</si>
  <si>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</si>
  <si>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</si>
  <si>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</si>
  <si>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</si>
  <si>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</si>
  <si>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</si>
  <si>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</si>
  <si>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</si>
  <si>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</si>
  <si>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</si>
  <si>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</si>
  <si>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</si>
  <si>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石垣市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</si>
  <si>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</si>
  <si>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</si>
  <si>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</si>
  <si>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</si>
  <si>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</si>
  <si>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</si>
  <si>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</si>
  <si>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</si>
  <si>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</si>
  <si>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</si>
  <si>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</si>
  <si>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9"/>
        <color theme="1"/>
        <rFont val="ＭＳ ゴシック"/>
        <family val="3"/>
        <charset val="128"/>
      </rPr>
      <t>①収益的収支比率は、料金収入や一般会計からの繰入金等の総収入で、維持管理費や地方債償還金（借金）等の費用をどの程度補っているかを表します。収益的収支比率については、単年度収支が100%以上を黒字とします。本市の場合、過去5年間60%台を推移していますが、事業を毎年行っていますので、このような状態が当分の間継続します。この状態を改善するためには使用料の定期的な改定が求められます。
　④企業債残高対事業規模比率は、下水道料金に対する地方債残高（借金）の割合のことで地方債残高の規模を表しています。これは、本市の事業が供用開始から15年しか経過しておらず建設の途上であるので当分の間継続します。平成27年度末の整備率は、全体計画に対して31%程です。
　⑤経費回収率は、下水道料金で回収すべき経費（維持管理費等）を、どの程度下水道料金で補っているかを表しています。100%以上が必要経費を回収していて正常な数値です。本市は、30%程なので使用料でほとんど賄い切れていません。接続率が低いため有収水量を確保出きないうえ、適正な使用量料金が設定されていないことに原因があると思われます。
　⑥汚水処理原価は、有収水量（下水道料金となる下水量）1㎥当たりにどれだけ費用がかかっているかを表しており平均値では平成27年度を除いてほぼ変わらないのは類似団体区分が変わった為と思われますが、施設利用率が平均値と比較して低いのが気になります。
　⑦施設利用率は、1日汚水処理能力（施設が1日に処理できる処理量）に対する1日平均汚水流入量の割合のことで、施設の利用状況や適正規模を判断します。本市の場合、平均値と比較して低いように思われます。計画処理量に達するよう末端管渠の整備が急がれます。
　⑧水洗化率は、現在処理区域内人口の内実際に水洗便所を設置して汚水処理している人口の割合のことで100%が望ましい値とされています。本市の場合、毎年度の管渠整備に対して水洗化可能人口は、増加しているものの水洗化が追いついていないものと思われます。</t>
    </r>
    <rPh sb="2" eb="5">
      <t>シュウエキテキ</t>
    </rPh>
    <rPh sb="5" eb="7">
      <t>シュウシ</t>
    </rPh>
    <rPh sb="7" eb="9">
      <t>ヒリツ</t>
    </rPh>
    <rPh sb="11" eb="13">
      <t>リョウキン</t>
    </rPh>
    <rPh sb="13" eb="15">
      <t>シュウニュウ</t>
    </rPh>
    <rPh sb="16" eb="18">
      <t>イッパン</t>
    </rPh>
    <rPh sb="18" eb="20">
      <t>カイケイ</t>
    </rPh>
    <rPh sb="23" eb="26">
      <t>クリイレキン</t>
    </rPh>
    <rPh sb="26" eb="27">
      <t>トウ</t>
    </rPh>
    <rPh sb="28" eb="29">
      <t>ソウ</t>
    </rPh>
    <rPh sb="29" eb="31">
      <t>シュウニュウ</t>
    </rPh>
    <rPh sb="33" eb="35">
      <t>イジ</t>
    </rPh>
    <rPh sb="35" eb="38">
      <t>カンリヒ</t>
    </rPh>
    <rPh sb="39" eb="42">
      <t>チホウサイ</t>
    </rPh>
    <rPh sb="42" eb="45">
      <t>ショウカンキン</t>
    </rPh>
    <rPh sb="46" eb="48">
      <t>シャッキン</t>
    </rPh>
    <rPh sb="49" eb="50">
      <t>トウ</t>
    </rPh>
    <rPh sb="51" eb="53">
      <t>ヒヨウ</t>
    </rPh>
    <rPh sb="56" eb="58">
      <t>テイド</t>
    </rPh>
    <rPh sb="58" eb="59">
      <t>オギナ</t>
    </rPh>
    <rPh sb="65" eb="66">
      <t>アラワ</t>
    </rPh>
    <rPh sb="70" eb="73">
      <t>シュウエキテキ</t>
    </rPh>
    <rPh sb="73" eb="75">
      <t>シュウシ</t>
    </rPh>
    <rPh sb="75" eb="77">
      <t>ヒリツ</t>
    </rPh>
    <rPh sb="83" eb="86">
      <t>タンネンド</t>
    </rPh>
    <rPh sb="86" eb="88">
      <t>シュウシ</t>
    </rPh>
    <rPh sb="93" eb="95">
      <t>イジョウ</t>
    </rPh>
    <rPh sb="96" eb="98">
      <t>クロジ</t>
    </rPh>
    <rPh sb="103" eb="105">
      <t>ホンシ</t>
    </rPh>
    <rPh sb="106" eb="108">
      <t>バアイ</t>
    </rPh>
    <rPh sb="112" eb="114">
      <t>ネンカン</t>
    </rPh>
    <rPh sb="117" eb="118">
      <t>ダイ</t>
    </rPh>
    <rPh sb="119" eb="121">
      <t>スイイ</t>
    </rPh>
    <rPh sb="128" eb="130">
      <t>ジギョウ</t>
    </rPh>
    <rPh sb="131" eb="133">
      <t>マイトシ</t>
    </rPh>
    <rPh sb="133" eb="134">
      <t>オコナ</t>
    </rPh>
    <rPh sb="147" eb="149">
      <t>ジョウタイ</t>
    </rPh>
    <rPh sb="150" eb="152">
      <t>トウブン</t>
    </rPh>
    <rPh sb="153" eb="156">
      <t>アイダケイゾク</t>
    </rPh>
    <rPh sb="162" eb="164">
      <t>ジョウタイ</t>
    </rPh>
    <rPh sb="165" eb="167">
      <t>カイゼン</t>
    </rPh>
    <rPh sb="173" eb="176">
      <t>シヨウリョウ</t>
    </rPh>
    <rPh sb="177" eb="180">
      <t>テイキテキ</t>
    </rPh>
    <rPh sb="181" eb="183">
      <t>カイテイ</t>
    </rPh>
    <rPh sb="184" eb="185">
      <t>モト</t>
    </rPh>
    <rPh sb="194" eb="197">
      <t>キギョウサイ</t>
    </rPh>
    <rPh sb="197" eb="199">
      <t>ザンダカ</t>
    </rPh>
    <rPh sb="199" eb="200">
      <t>タイ</t>
    </rPh>
    <rPh sb="200" eb="202">
      <t>ジギョウ</t>
    </rPh>
    <rPh sb="202" eb="204">
      <t>キボ</t>
    </rPh>
    <rPh sb="204" eb="206">
      <t>ヒリツ</t>
    </rPh>
    <rPh sb="208" eb="211">
      <t>ゲスイドウ</t>
    </rPh>
    <rPh sb="211" eb="213">
      <t>リョウキン</t>
    </rPh>
    <rPh sb="214" eb="215">
      <t>タイ</t>
    </rPh>
    <rPh sb="220" eb="222">
      <t>ザンダカ</t>
    </rPh>
    <rPh sb="223" eb="225">
      <t>シャッキン</t>
    </rPh>
    <rPh sb="227" eb="229">
      <t>ワリアイ</t>
    </rPh>
    <rPh sb="233" eb="236">
      <t>チホウサイ</t>
    </rPh>
    <rPh sb="236" eb="238">
      <t>ザンダカ</t>
    </rPh>
    <rPh sb="239" eb="241">
      <t>キボ</t>
    </rPh>
    <rPh sb="242" eb="243">
      <t>アラワ</t>
    </rPh>
    <rPh sb="253" eb="255">
      <t>ホンシ</t>
    </rPh>
    <rPh sb="256" eb="258">
      <t>ジギョウ</t>
    </rPh>
    <rPh sb="259" eb="261">
      <t>キョウヨウ</t>
    </rPh>
    <rPh sb="261" eb="263">
      <t>カイシ</t>
    </rPh>
    <rPh sb="267" eb="268">
      <t>ネン</t>
    </rPh>
    <rPh sb="270" eb="272">
      <t>ケイカ</t>
    </rPh>
    <rPh sb="277" eb="279">
      <t>ケンセツ</t>
    </rPh>
    <rPh sb="280" eb="282">
      <t>トジョウ</t>
    </rPh>
    <rPh sb="287" eb="289">
      <t>トウブン</t>
    </rPh>
    <rPh sb="290" eb="291">
      <t>アイダ</t>
    </rPh>
    <rPh sb="291" eb="293">
      <t>ケイゾク</t>
    </rPh>
    <rPh sb="297" eb="299">
      <t>ヘイセイ</t>
    </rPh>
    <rPh sb="301" eb="303">
      <t>ネンド</t>
    </rPh>
    <rPh sb="303" eb="304">
      <t>マツ</t>
    </rPh>
    <rPh sb="305" eb="308">
      <t>セイビリツ</t>
    </rPh>
    <rPh sb="310" eb="312">
      <t>ゼンタイ</t>
    </rPh>
    <rPh sb="312" eb="314">
      <t>ケイカク</t>
    </rPh>
    <rPh sb="315" eb="316">
      <t>タイ</t>
    </rPh>
    <rPh sb="321" eb="322">
      <t>ホド</t>
    </rPh>
    <rPh sb="328" eb="330">
      <t>ケイヒ</t>
    </rPh>
    <rPh sb="330" eb="333">
      <t>カイシュウリツ</t>
    </rPh>
    <rPh sb="335" eb="338">
      <t>ゲスイドウ</t>
    </rPh>
    <rPh sb="338" eb="340">
      <t>リョウキン</t>
    </rPh>
    <rPh sb="341" eb="343">
      <t>カイシュウ</t>
    </rPh>
    <rPh sb="346" eb="348">
      <t>ケイヒ</t>
    </rPh>
    <rPh sb="349" eb="351">
      <t>イジ</t>
    </rPh>
    <rPh sb="351" eb="354">
      <t>カンリヒ</t>
    </rPh>
    <rPh sb="354" eb="355">
      <t>トウ</t>
    </rPh>
    <rPh sb="360" eb="362">
      <t>テイド</t>
    </rPh>
    <rPh sb="362" eb="365">
      <t>ゲスイドウ</t>
    </rPh>
    <rPh sb="365" eb="367">
      <t>リョウキン</t>
    </rPh>
    <rPh sb="368" eb="369">
      <t>オギナ</t>
    </rPh>
    <rPh sb="375" eb="376">
      <t>アラワ</t>
    </rPh>
    <rPh sb="386" eb="388">
      <t>イジョウ</t>
    </rPh>
    <rPh sb="389" eb="391">
      <t>ヒツヨウ</t>
    </rPh>
    <rPh sb="391" eb="393">
      <t>ケイヒ</t>
    </rPh>
    <rPh sb="394" eb="396">
      <t>カイシュウ</t>
    </rPh>
    <rPh sb="400" eb="402">
      <t>セイジョウ</t>
    </rPh>
    <rPh sb="403" eb="405">
      <t>スウチ</t>
    </rPh>
    <rPh sb="408" eb="410">
      <t>ホンシ</t>
    </rPh>
    <rPh sb="415" eb="416">
      <t>ホド</t>
    </rPh>
    <rPh sb="427" eb="428">
      <t>マカナ</t>
    </rPh>
    <rPh sb="429" eb="430">
      <t>キ</t>
    </rPh>
    <rPh sb="437" eb="439">
      <t>セツゾク</t>
    </rPh>
    <rPh sb="439" eb="440">
      <t>リツ</t>
    </rPh>
    <rPh sb="441" eb="442">
      <t>ヒク</t>
    </rPh>
    <rPh sb="445" eb="446">
      <t>ユウ</t>
    </rPh>
    <rPh sb="446" eb="447">
      <t>シュウ</t>
    </rPh>
    <rPh sb="447" eb="449">
      <t>スイリョウ</t>
    </rPh>
    <rPh sb="450" eb="452">
      <t>カクホ</t>
    </rPh>
    <rPh sb="452" eb="453">
      <t>デ</t>
    </rPh>
    <rPh sb="459" eb="461">
      <t>テキセイ</t>
    </rPh>
    <rPh sb="462" eb="465">
      <t>シヨウリョウ</t>
    </rPh>
    <rPh sb="465" eb="467">
      <t>リョウキン</t>
    </rPh>
    <rPh sb="468" eb="470">
      <t>セッテイ</t>
    </rPh>
    <rPh sb="479" eb="481">
      <t>ゲンイン</t>
    </rPh>
    <rPh sb="485" eb="486">
      <t>オモ</t>
    </rPh>
    <rPh sb="494" eb="496">
      <t>オスイ</t>
    </rPh>
    <rPh sb="496" eb="498">
      <t>ショリ</t>
    </rPh>
    <rPh sb="498" eb="500">
      <t>ゲンカ</t>
    </rPh>
    <rPh sb="502" eb="503">
      <t>ユウ</t>
    </rPh>
    <rPh sb="503" eb="504">
      <t>シュウ</t>
    </rPh>
    <rPh sb="504" eb="506">
      <t>スイリョウ</t>
    </rPh>
    <rPh sb="507" eb="512">
      <t>ゲスイドウリョウキン</t>
    </rPh>
    <rPh sb="515" eb="518">
      <t>ゲスイリョウ</t>
    </rPh>
    <rPh sb="521" eb="522">
      <t>ア</t>
    </rPh>
    <rPh sb="529" eb="531">
      <t>ヒヨウ</t>
    </rPh>
    <rPh sb="540" eb="541">
      <t>アラワ</t>
    </rPh>
    <rPh sb="545" eb="547">
      <t>ヘイキン</t>
    </rPh>
    <rPh sb="547" eb="548">
      <t>チ</t>
    </rPh>
    <rPh sb="550" eb="552">
      <t>ヘイセイ</t>
    </rPh>
    <rPh sb="554" eb="556">
      <t>ネンド</t>
    </rPh>
    <rPh sb="557" eb="558">
      <t>ノゾ</t>
    </rPh>
    <rPh sb="562" eb="563">
      <t>カ</t>
    </rPh>
    <rPh sb="569" eb="571">
      <t>ルイジ</t>
    </rPh>
    <rPh sb="571" eb="573">
      <t>ダンタイ</t>
    </rPh>
    <rPh sb="573" eb="575">
      <t>クブン</t>
    </rPh>
    <rPh sb="576" eb="577">
      <t>カ</t>
    </rPh>
    <rPh sb="580" eb="581">
      <t>タメ</t>
    </rPh>
    <rPh sb="582" eb="583">
      <t>オモ</t>
    </rPh>
    <rPh sb="589" eb="591">
      <t>シセツ</t>
    </rPh>
    <rPh sb="591" eb="594">
      <t>リヨウリツ</t>
    </rPh>
    <rPh sb="595" eb="598">
      <t>ヘイキンチ</t>
    </rPh>
    <rPh sb="599" eb="601">
      <t>ヒカク</t>
    </rPh>
    <rPh sb="603" eb="604">
      <t>ヒク</t>
    </rPh>
    <rPh sb="607" eb="608">
      <t>キ</t>
    </rPh>
    <rPh sb="617" eb="619">
      <t>シセツ</t>
    </rPh>
    <rPh sb="619" eb="622">
      <t>リヨウリツ</t>
    </rPh>
    <rPh sb="625" eb="626">
      <t>ニチ</t>
    </rPh>
    <rPh sb="626" eb="628">
      <t>オスイ</t>
    </rPh>
    <rPh sb="628" eb="630">
      <t>ショリ</t>
    </rPh>
    <rPh sb="630" eb="632">
      <t>ノウリョク</t>
    </rPh>
    <rPh sb="633" eb="635">
      <t>シセツ</t>
    </rPh>
    <rPh sb="637" eb="638">
      <t>ニチ</t>
    </rPh>
    <rPh sb="639" eb="641">
      <t>ショリ</t>
    </rPh>
    <rPh sb="644" eb="647">
      <t>ショリリョウ</t>
    </rPh>
    <rPh sb="649" eb="650">
      <t>タイ</t>
    </rPh>
    <rPh sb="653" eb="654">
      <t>ニチ</t>
    </rPh>
    <rPh sb="654" eb="656">
      <t>ヘイキン</t>
    </rPh>
    <rPh sb="656" eb="658">
      <t>オスイ</t>
    </rPh>
    <rPh sb="658" eb="661">
      <t>リュウニュウリョウ</t>
    </rPh>
    <rPh sb="662" eb="664">
      <t>ワリアイ</t>
    </rPh>
    <rPh sb="669" eb="671">
      <t>シセツ</t>
    </rPh>
    <rPh sb="672" eb="674">
      <t>リヨウ</t>
    </rPh>
    <rPh sb="674" eb="676">
      <t>ジョウキョウ</t>
    </rPh>
    <rPh sb="677" eb="679">
      <t>テキセイ</t>
    </rPh>
    <rPh sb="679" eb="681">
      <t>キボ</t>
    </rPh>
    <rPh sb="682" eb="684">
      <t>ハンダン</t>
    </rPh>
    <rPh sb="688" eb="690">
      <t>ホンシ</t>
    </rPh>
    <rPh sb="691" eb="693">
      <t>バアイ</t>
    </rPh>
    <rPh sb="713" eb="715">
      <t>ケイカク</t>
    </rPh>
    <rPh sb="715" eb="718">
      <t>ショリリョウ</t>
    </rPh>
    <rPh sb="719" eb="720">
      <t>タッ</t>
    </rPh>
    <rPh sb="741" eb="744">
      <t>スイセンカ</t>
    </rPh>
    <rPh sb="744" eb="745">
      <t>リツ</t>
    </rPh>
    <rPh sb="747" eb="749">
      <t>ゲンザイ</t>
    </rPh>
    <rPh sb="749" eb="751">
      <t>ショリ</t>
    </rPh>
    <rPh sb="751" eb="754">
      <t>クイキナイ</t>
    </rPh>
    <rPh sb="754" eb="756">
      <t>ジンコウ</t>
    </rPh>
    <rPh sb="757" eb="758">
      <t>ウチ</t>
    </rPh>
    <rPh sb="758" eb="760">
      <t>ジッサイ</t>
    </rPh>
    <rPh sb="761" eb="763">
      <t>スイセン</t>
    </rPh>
    <rPh sb="763" eb="765">
      <t>ベンジョ</t>
    </rPh>
    <rPh sb="766" eb="768">
      <t>セッチ</t>
    </rPh>
    <rPh sb="770" eb="772">
      <t>オスイ</t>
    </rPh>
    <rPh sb="772" eb="774">
      <t>ショリ</t>
    </rPh>
    <rPh sb="778" eb="780">
      <t>ジンコウ</t>
    </rPh>
    <rPh sb="781" eb="783">
      <t>ワリアイ</t>
    </rPh>
    <rPh sb="792" eb="793">
      <t>ノゾ</t>
    </rPh>
    <rPh sb="796" eb="797">
      <t>アタイ</t>
    </rPh>
    <rPh sb="805" eb="807">
      <t>ホンシ</t>
    </rPh>
    <rPh sb="808" eb="810">
      <t>バアイ</t>
    </rPh>
    <rPh sb="811" eb="814">
      <t>マイネンド</t>
    </rPh>
    <rPh sb="815" eb="817">
      <t>カンキョ</t>
    </rPh>
    <rPh sb="817" eb="819">
      <t>セイビ</t>
    </rPh>
    <rPh sb="820" eb="821">
      <t>タイ</t>
    </rPh>
    <rPh sb="823" eb="825">
      <t>スイセン</t>
    </rPh>
    <rPh sb="825" eb="826">
      <t>カ</t>
    </rPh>
    <rPh sb="826" eb="828">
      <t>カノウ</t>
    </rPh>
    <rPh sb="828" eb="830">
      <t>ジンコウ</t>
    </rPh>
    <rPh sb="832" eb="834">
      <t>ゾウカ</t>
    </rPh>
    <rPh sb="841" eb="844">
      <t>スイセンカ</t>
    </rPh>
    <rPh sb="845" eb="846">
      <t>オ</t>
    </rPh>
    <rPh sb="856" eb="857">
      <t>オモ</t>
    </rPh>
    <phoneticPr fontId="4"/>
  </si>
  <si>
    <t>　③管渠改善率は、当該年度に更新した管渠延長の割合を表しています。管渠改善率は、管渠の更新ペースや状況を把握することが出来ます。</t>
    <rPh sb="2" eb="4">
      <t>カンキョ</t>
    </rPh>
    <rPh sb="4" eb="7">
      <t>カイゼンリツ</t>
    </rPh>
    <rPh sb="9" eb="11">
      <t>トウガイ</t>
    </rPh>
    <rPh sb="11" eb="13">
      <t>ネンド</t>
    </rPh>
    <rPh sb="14" eb="16">
      <t>コウシン</t>
    </rPh>
    <rPh sb="18" eb="20">
      <t>カンキョ</t>
    </rPh>
    <rPh sb="20" eb="22">
      <t>エンチョウ</t>
    </rPh>
    <rPh sb="23" eb="25">
      <t>ワリアイ</t>
    </rPh>
    <rPh sb="26" eb="27">
      <t>アラワ</t>
    </rPh>
    <rPh sb="33" eb="35">
      <t>カンキョ</t>
    </rPh>
    <rPh sb="35" eb="38">
      <t>カイゼンリツ</t>
    </rPh>
    <rPh sb="40" eb="42">
      <t>カンキョ</t>
    </rPh>
    <rPh sb="43" eb="45">
      <t>コウシン</t>
    </rPh>
    <rPh sb="49" eb="51">
      <t>ジョウキョウ</t>
    </rPh>
    <rPh sb="52" eb="54">
      <t>ハアク</t>
    </rPh>
    <rPh sb="59" eb="61">
      <t>デキ</t>
    </rPh>
    <phoneticPr fontId="4"/>
  </si>
  <si>
    <r>
      <t>　</t>
    </r>
    <r>
      <rPr>
        <sz val="10"/>
        <color theme="1"/>
        <rFont val="ＭＳ ゴシック"/>
        <family val="3"/>
        <charset val="128"/>
      </rPr>
      <t>本市の公共下水道事業の経営の健全性・効率性については、供用開始から15年経過していますが使用料の改定がないまま現在に至っています。その為経費回収率が著しく低く経営を圧迫している状況にあります。一般会計から繰入れているものの、地方債残高も高く推移し償却が一向に減らないその上末端管渠の整備に対して水洗化が追いついていません。水洗化人口を増加させるため色々と対策していますが、伸び悩んでいるのが現状です。
　下水道経営には、使用料の定期的な改定と投資の効率化は不可欠です。その為には、市民の下水道への理解が不可欠です。また行政は経費の徹底した抑制を図り計画の見直し等を考慮し、整備方法についても再検討する必要があるかと思います。なお施設の利用率については、日最大流入水量の伸びに応じて増設しますので必ずしも施設が遊んでいることにはなりません。しかし、施設の利用率が低いのは、末端管渠整備の遅れの可能性があります。その為流入水量が計画通り処理場に流入していません。</t>
    </r>
    <rPh sb="1" eb="3">
      <t>ホンシ</t>
    </rPh>
    <rPh sb="4" eb="6">
      <t>コウキョウ</t>
    </rPh>
    <rPh sb="6" eb="9">
      <t>ゲスイドウ</t>
    </rPh>
    <rPh sb="9" eb="11">
      <t>ジギョウ</t>
    </rPh>
    <rPh sb="12" eb="14">
      <t>ケイエイ</t>
    </rPh>
    <rPh sb="15" eb="18">
      <t>ケンゼンセイ</t>
    </rPh>
    <rPh sb="19" eb="22">
      <t>コウリツセイ</t>
    </rPh>
    <rPh sb="28" eb="30">
      <t>キョウヨウ</t>
    </rPh>
    <rPh sb="30" eb="32">
      <t>カイシ</t>
    </rPh>
    <rPh sb="36" eb="37">
      <t>ネン</t>
    </rPh>
    <rPh sb="37" eb="39">
      <t>ケイカ</t>
    </rPh>
    <rPh sb="45" eb="48">
      <t>シヨウリョウ</t>
    </rPh>
    <rPh sb="49" eb="51">
      <t>カイテイ</t>
    </rPh>
    <rPh sb="56" eb="58">
      <t>ゲンザイ</t>
    </rPh>
    <rPh sb="59" eb="60">
      <t>イタ</t>
    </rPh>
    <rPh sb="68" eb="69">
      <t>タメ</t>
    </rPh>
    <rPh sb="69" eb="71">
      <t>ケイヒ</t>
    </rPh>
    <rPh sb="71" eb="74">
      <t>カイシュウリツ</t>
    </rPh>
    <rPh sb="75" eb="76">
      <t>イチジル</t>
    </rPh>
    <rPh sb="78" eb="79">
      <t>ヒク</t>
    </rPh>
    <rPh sb="80" eb="82">
      <t>ケイエイ</t>
    </rPh>
    <rPh sb="83" eb="85">
      <t>アッパク</t>
    </rPh>
    <rPh sb="89" eb="91">
      <t>ジョウキョウ</t>
    </rPh>
    <rPh sb="97" eb="99">
      <t>イッパン</t>
    </rPh>
    <rPh sb="99" eb="101">
      <t>カイケイ</t>
    </rPh>
    <rPh sb="103" eb="104">
      <t>ク</t>
    </rPh>
    <rPh sb="104" eb="105">
      <t>イ</t>
    </rPh>
    <rPh sb="113" eb="116">
      <t>チホウサイ</t>
    </rPh>
    <rPh sb="116" eb="118">
      <t>ザンダカ</t>
    </rPh>
    <rPh sb="119" eb="120">
      <t>タカ</t>
    </rPh>
    <rPh sb="121" eb="123">
      <t>スイイ</t>
    </rPh>
    <rPh sb="124" eb="126">
      <t>ショウキャク</t>
    </rPh>
    <rPh sb="127" eb="129">
      <t>イッコウ</t>
    </rPh>
    <rPh sb="130" eb="131">
      <t>ヘ</t>
    </rPh>
    <rPh sb="136" eb="137">
      <t>ウエ</t>
    </rPh>
    <rPh sb="137" eb="139">
      <t>マッタン</t>
    </rPh>
    <rPh sb="139" eb="141">
      <t>カンキョ</t>
    </rPh>
    <rPh sb="142" eb="144">
      <t>セイビ</t>
    </rPh>
    <rPh sb="145" eb="146">
      <t>タイ</t>
    </rPh>
    <rPh sb="148" eb="151">
      <t>スイセンカ</t>
    </rPh>
    <rPh sb="152" eb="153">
      <t>オ</t>
    </rPh>
    <rPh sb="162" eb="164">
      <t>スイセン</t>
    </rPh>
    <rPh sb="164" eb="165">
      <t>カ</t>
    </rPh>
    <rPh sb="165" eb="167">
      <t>ジンコウ</t>
    </rPh>
    <rPh sb="168" eb="170">
      <t>ゾウカ</t>
    </rPh>
    <rPh sb="175" eb="177">
      <t>イロイロ</t>
    </rPh>
    <rPh sb="178" eb="180">
      <t>タイサク</t>
    </rPh>
    <rPh sb="187" eb="188">
      <t>ノ</t>
    </rPh>
    <rPh sb="189" eb="190">
      <t>ナヤ</t>
    </rPh>
    <rPh sb="196" eb="198">
      <t>ゲンジョウ</t>
    </rPh>
    <rPh sb="203" eb="206">
      <t>ゲスイドウ</t>
    </rPh>
    <rPh sb="206" eb="208">
      <t>ケイエイ</t>
    </rPh>
    <rPh sb="211" eb="214">
      <t>シヨウリョウ</t>
    </rPh>
    <rPh sb="215" eb="218">
      <t>テイキテキ</t>
    </rPh>
    <rPh sb="219" eb="221">
      <t>カイテイ</t>
    </rPh>
    <rPh sb="222" eb="224">
      <t>トウシ</t>
    </rPh>
    <rPh sb="225" eb="228">
      <t>コウリツカ</t>
    </rPh>
    <rPh sb="229" eb="232">
      <t>フカケツ</t>
    </rPh>
    <rPh sb="237" eb="238">
      <t>タメ</t>
    </rPh>
    <rPh sb="241" eb="243">
      <t>シミン</t>
    </rPh>
    <rPh sb="244" eb="247">
      <t>ゲスイドウ</t>
    </rPh>
    <rPh sb="249" eb="251">
      <t>リカイ</t>
    </rPh>
    <rPh sb="252" eb="255">
      <t>フカケツ</t>
    </rPh>
    <rPh sb="260" eb="262">
      <t>ギョウセイ</t>
    </rPh>
    <rPh sb="263" eb="265">
      <t>ケイヒ</t>
    </rPh>
    <rPh sb="266" eb="268">
      <t>テッテイ</t>
    </rPh>
    <rPh sb="270" eb="272">
      <t>ヨクセイ</t>
    </rPh>
    <rPh sb="273" eb="274">
      <t>ハカ</t>
    </rPh>
    <rPh sb="275" eb="277">
      <t>ケイカク</t>
    </rPh>
    <rPh sb="278" eb="280">
      <t>ミナオ</t>
    </rPh>
    <rPh sb="281" eb="282">
      <t>トウ</t>
    </rPh>
    <rPh sb="283" eb="285">
      <t>コウリョ</t>
    </rPh>
    <rPh sb="287" eb="289">
      <t>セイビ</t>
    </rPh>
    <rPh sb="289" eb="291">
      <t>ホウホウ</t>
    </rPh>
    <rPh sb="296" eb="297">
      <t>サイ</t>
    </rPh>
    <rPh sb="297" eb="299">
      <t>ケントウ</t>
    </rPh>
    <rPh sb="301" eb="303">
      <t>ヒツヨウ</t>
    </rPh>
    <rPh sb="308" eb="309">
      <t>オモ</t>
    </rPh>
    <rPh sb="315" eb="317">
      <t>シセツ</t>
    </rPh>
    <rPh sb="318" eb="321">
      <t>リヨウリツ</t>
    </rPh>
    <rPh sb="327" eb="328">
      <t>ニチ</t>
    </rPh>
    <rPh sb="328" eb="330">
      <t>サイダイ</t>
    </rPh>
    <rPh sb="330" eb="333">
      <t>リュウニュウスイ</t>
    </rPh>
    <rPh sb="333" eb="334">
      <t>リョウ</t>
    </rPh>
    <rPh sb="335" eb="336">
      <t>ノ</t>
    </rPh>
    <rPh sb="338" eb="339">
      <t>オウ</t>
    </rPh>
    <rPh sb="341" eb="343">
      <t>ゾウセツ</t>
    </rPh>
    <rPh sb="348" eb="349">
      <t>カナラ</t>
    </rPh>
    <rPh sb="352" eb="354">
      <t>シセツ</t>
    </rPh>
    <rPh sb="355" eb="356">
      <t>アソ</t>
    </rPh>
    <rPh sb="374" eb="376">
      <t>シセツ</t>
    </rPh>
    <rPh sb="377" eb="380">
      <t>リヨウリツ</t>
    </rPh>
    <rPh sb="381" eb="382">
      <t>ヒク</t>
    </rPh>
    <rPh sb="386" eb="388">
      <t>マッタン</t>
    </rPh>
    <rPh sb="388" eb="390">
      <t>カンキョ</t>
    </rPh>
    <rPh sb="390" eb="392">
      <t>セイビ</t>
    </rPh>
    <rPh sb="393" eb="394">
      <t>オク</t>
    </rPh>
    <rPh sb="396" eb="399">
      <t>カノウセイ</t>
    </rPh>
    <rPh sb="407" eb="408">
      <t>タメ</t>
    </rPh>
    <rPh sb="408" eb="411">
      <t>リュウニュウスイ</t>
    </rPh>
    <rPh sb="411" eb="412">
      <t>リョウ</t>
    </rPh>
    <rPh sb="413" eb="415">
      <t>ケイカク</t>
    </rPh>
    <rPh sb="415" eb="416">
      <t>ドオ</t>
    </rPh>
    <rPh sb="417" eb="420">
      <t>ショリジョウ</t>
    </rPh>
    <rPh sb="421" eb="423">
      <t>リュウニュウ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</si>
</sst>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5.77</c:v>
                </c:pt>
                <c:pt idx="1">
                  <c:v>3.7</c:v>
                </c:pt>
                <c:pt idx="2">
                  <c:v>9.09</c:v>
                </c:pt>
                <c:pt idx="3">
                  <c:v>4.92</c:v>
                </c:pt>
                <c:pt idx="4" formatCode="#,##0.00;&quot;△&quot;#,##0.00">
                  <c:v>0</c:v>
                </c:pt>
              </c:numCache>
            </c:numRef>
          </c:val>
          <c:extLst xmlns:c16r2="http://schemas.microsoft.com/office/drawing/2015/06/chart">
            <c:ext xmlns:c16="http://schemas.microsoft.com/office/drawing/2014/chart" uri="{C3380CC4-5D6E-409C-BE32-E72D297353CC}">
              <c16:uniqueId val="{00000000-81B7-439E-8CD5-C13CCA3C4CC7}"/>
            </c:ext>
          </c:extLst>
        </c:ser>
        <c:dLbls>
          <c:showLegendKey val="0"/>
          <c:showVal val="0"/>
          <c:showCatName val="0"/>
          <c:showSerName val="0"/>
          <c:showPercent val="0"/>
          <c:showBubbleSize val="0"/>
        </c:dLbls>
        <c:gapWidth val="150"/>
        <c:axId val="94592384"/>
        <c:axId val="946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0.74</c:v>
                </c:pt>
                <c:pt idx="3">
                  <c:v>0.57999999999999996</c:v>
                </c:pt>
                <c:pt idx="4">
                  <c:v>0.16</c:v>
                </c:pt>
              </c:numCache>
            </c:numRef>
          </c:val>
          <c:smooth val="0"/>
          <c:extLst xmlns:c16r2="http://schemas.microsoft.com/office/drawing/2015/06/chart">
            <c:ext xmlns:c16="http://schemas.microsoft.com/office/drawing/2014/chart" uri="{C3380CC4-5D6E-409C-BE32-E72D297353CC}">
              <c16:uniqueId val="{00000001-81B7-439E-8CD5-C13CCA3C4CC7}"/>
            </c:ext>
          </c:extLst>
        </c:ser>
        <c:dLbls>
          <c:showLegendKey val="0"/>
          <c:showVal val="0"/>
          <c:showCatName val="0"/>
          <c:showSerName val="0"/>
          <c:showPercent val="0"/>
          <c:showBubbleSize val="0"/>
        </c:dLbls>
        <c:marker val="1"/>
        <c:smooth val="0"/>
        <c:axId val="94592384"/>
        <c:axId val="94606848"/>
      </c:lineChart>
      <c:dateAx>
        <c:axId val="94592384"/>
        <c:scaling>
          <c:orientation val="minMax"/>
        </c:scaling>
        <c:delete val="1"/>
        <c:axPos val="b"/>
        <c:numFmt formatCode="ge" sourceLinked="1"/>
        <c:majorTickMark val="none"/>
        <c:minorTickMark val="none"/>
        <c:tickLblPos val="none"/>
        <c:crossAx val="94606848"/>
        <c:crosses val="autoZero"/>
        <c:auto val="1"/>
        <c:lblOffset val="100"/>
        <c:baseTimeUnit val="years"/>
      </c:dateAx>
      <c:valAx>
        <c:axId val="946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59.02</c:v>
                </c:pt>
                <c:pt idx="1">
                  <c:v>31.44</c:v>
                </c:pt>
                <c:pt idx="2">
                  <c:v>33.270000000000003</c:v>
                </c:pt>
                <c:pt idx="3">
                  <c:v>34.19</c:v>
                </c:pt>
                <c:pt idx="4">
                  <c:v>35.89</c:v>
                </c:pt>
              </c:numCache>
            </c:numRef>
          </c:val>
          <c:extLst xmlns:c16r2="http://schemas.microsoft.com/office/drawing/2015/06/chart">
            <c:ext xmlns:c16="http://schemas.microsoft.com/office/drawing/2014/chart" uri="{C3380CC4-5D6E-409C-BE32-E72D297353CC}">
              <c16:uniqueId val="{00000000-9DAA-496D-9768-902106C1AF21}"/>
            </c:ext>
          </c:extLst>
        </c:ser>
        <c:dLbls>
          <c:showLegendKey val="0"/>
          <c:showVal val="0"/>
          <c:showCatName val="0"/>
          <c:showSerName val="0"/>
          <c:showPercent val="0"/>
          <c:showBubbleSize val="0"/>
        </c:dLbls>
        <c:gapWidth val="150"/>
        <c:axId val="100645888"/>
        <c:axId val="1006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37.36</c:v>
                </c:pt>
                <c:pt idx="3">
                  <c:v>42.07</c:v>
                </c:pt>
                <c:pt idx="4">
                  <c:v>49.75</c:v>
                </c:pt>
              </c:numCache>
            </c:numRef>
          </c:val>
          <c:smooth val="0"/>
          <c:extLst xmlns:c16r2="http://schemas.microsoft.com/office/drawing/2015/06/chart">
            <c:ext xmlns:c16="http://schemas.microsoft.com/office/drawing/2014/chart" uri="{C3380CC4-5D6E-409C-BE32-E72D297353CC}">
              <c16:uniqueId val="{00000001-9DAA-496D-9768-902106C1AF21}"/>
            </c:ext>
          </c:extLst>
        </c:ser>
        <c:dLbls>
          <c:showLegendKey val="0"/>
          <c:showVal val="0"/>
          <c:showCatName val="0"/>
          <c:showSerName val="0"/>
          <c:showPercent val="0"/>
          <c:showBubbleSize val="0"/>
        </c:dLbls>
        <c:marker val="1"/>
        <c:smooth val="0"/>
        <c:axId val="100645888"/>
        <c:axId val="100652160"/>
      </c:lineChart>
      <c:dateAx>
        <c:axId val="100645888"/>
        <c:scaling>
          <c:orientation val="minMax"/>
        </c:scaling>
        <c:delete val="1"/>
        <c:axPos val="b"/>
        <c:numFmt formatCode="ge" sourceLinked="1"/>
        <c:majorTickMark val="none"/>
        <c:minorTickMark val="none"/>
        <c:tickLblPos val="none"/>
        <c:crossAx val="100652160"/>
        <c:crosses val="autoZero"/>
        <c:auto val="1"/>
        <c:lblOffset val="100"/>
        <c:baseTimeUnit val="years"/>
      </c:dateAx>
      <c:valAx>
        <c:axId val="1006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48.31</c:v>
                </c:pt>
                <c:pt idx="1">
                  <c:v>52.11</c:v>
                </c:pt>
                <c:pt idx="2">
                  <c:v>52.33</c:v>
                </c:pt>
                <c:pt idx="3">
                  <c:v>51.97</c:v>
                </c:pt>
                <c:pt idx="4">
                  <c:v>52.79</c:v>
                </c:pt>
              </c:numCache>
            </c:numRef>
          </c:val>
          <c:extLst xmlns:c16r2="http://schemas.microsoft.com/office/drawing/2015/06/chart">
            <c:ext xmlns:c16="http://schemas.microsoft.com/office/drawing/2014/chart" uri="{C3380CC4-5D6E-409C-BE32-E72D297353CC}">
              <c16:uniqueId val="{00000000-94E1-4744-9755-F2DBFEE446B8}"/>
            </c:ext>
          </c:extLst>
        </c:ser>
        <c:dLbls>
          <c:showLegendKey val="0"/>
          <c:showVal val="0"/>
          <c:showCatName val="0"/>
          <c:showSerName val="0"/>
          <c:showPercent val="0"/>
          <c:showBubbleSize val="0"/>
        </c:dLbls>
        <c:gapWidth val="150"/>
        <c:axId val="100994432"/>
        <c:axId val="1010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61.85</c:v>
                </c:pt>
                <c:pt idx="3">
                  <c:v>63.92</c:v>
                </c:pt>
                <c:pt idx="4">
                  <c:v>87.85</c:v>
                </c:pt>
              </c:numCache>
            </c:numRef>
          </c:val>
          <c:smooth val="0"/>
          <c:extLst xmlns:c16r2="http://schemas.microsoft.com/office/drawing/2015/06/chart">
            <c:ext xmlns:c16="http://schemas.microsoft.com/office/drawing/2014/chart" uri="{C3380CC4-5D6E-409C-BE32-E72D297353CC}">
              <c16:uniqueId val="{00000001-94E1-4744-9755-F2DBFEE446B8}"/>
            </c:ext>
          </c:extLst>
        </c:ser>
        <c:dLbls>
          <c:showLegendKey val="0"/>
          <c:showVal val="0"/>
          <c:showCatName val="0"/>
          <c:showSerName val="0"/>
          <c:showPercent val="0"/>
          <c:showBubbleSize val="0"/>
        </c:dLbls>
        <c:marker val="1"/>
        <c:smooth val="0"/>
        <c:axId val="100994432"/>
        <c:axId val="101025280"/>
      </c:lineChart>
      <c:dateAx>
        <c:axId val="100994432"/>
        <c:scaling>
          <c:orientation val="minMax"/>
        </c:scaling>
        <c:delete val="1"/>
        <c:axPos val="b"/>
        <c:numFmt formatCode="ge" sourceLinked="1"/>
        <c:majorTickMark val="none"/>
        <c:minorTickMark val="none"/>
        <c:tickLblPos val="none"/>
        <c:crossAx val="101025280"/>
        <c:crosses val="autoZero"/>
        <c:auto val="1"/>
        <c:lblOffset val="100"/>
        <c:baseTimeUnit val="years"/>
      </c:dateAx>
      <c:valAx>
        <c:axId val="1010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65.05</c:v>
                </c:pt>
                <c:pt idx="1">
                  <c:v>67.849999999999994</c:v>
                </c:pt>
                <c:pt idx="2">
                  <c:v>60.98</c:v>
                </c:pt>
                <c:pt idx="3">
                  <c:v>61.06</c:v>
                </c:pt>
                <c:pt idx="4">
                  <c:v>62.3</c:v>
                </c:pt>
              </c:numCache>
            </c:numRef>
          </c:val>
          <c:extLst xmlns:c16r2="http://schemas.microsoft.com/office/drawing/2015/06/chart">
            <c:ext xmlns:c16="http://schemas.microsoft.com/office/drawing/2014/chart" uri="{C3380CC4-5D6E-409C-BE32-E72D297353CC}">
              <c16:uniqueId val="{00000000-46F1-4F6D-9CA2-412C02DF5BBD}"/>
            </c:ext>
          </c:extLst>
        </c:ser>
        <c:dLbls>
          <c:showLegendKey val="0"/>
          <c:showVal val="0"/>
          <c:showCatName val="0"/>
          <c:showSerName val="0"/>
          <c:showPercent val="0"/>
          <c:showBubbleSize val="0"/>
        </c:dLbls>
        <c:gapWidth val="150"/>
        <c:axId val="94629888"/>
        <c:axId val="946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F1-4F6D-9CA2-412C02DF5BBD}"/>
            </c:ext>
          </c:extLst>
        </c:ser>
        <c:dLbls>
          <c:showLegendKey val="0"/>
          <c:showVal val="0"/>
          <c:showCatName val="0"/>
          <c:showSerName val="0"/>
          <c:showPercent val="0"/>
          <c:showBubbleSize val="0"/>
        </c:dLbls>
        <c:marker val="1"/>
        <c:smooth val="0"/>
        <c:axId val="94629888"/>
        <c:axId val="94631808"/>
      </c:lineChart>
      <c:dateAx>
        <c:axId val="94629888"/>
        <c:scaling>
          <c:orientation val="minMax"/>
        </c:scaling>
        <c:delete val="1"/>
        <c:axPos val="b"/>
        <c:numFmt formatCode="ge" sourceLinked="1"/>
        <c:majorTickMark val="none"/>
        <c:minorTickMark val="none"/>
        <c:tickLblPos val="none"/>
        <c:crossAx val="94631808"/>
        <c:crosses val="autoZero"/>
        <c:auto val="1"/>
        <c:lblOffset val="100"/>
        <c:baseTimeUnit val="years"/>
      </c:dateAx>
      <c:valAx>
        <c:axId val="946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D6-4A00-A0A2-03ADCEB34289}"/>
            </c:ext>
          </c:extLst>
        </c:ser>
        <c:dLbls>
          <c:showLegendKey val="0"/>
          <c:showVal val="0"/>
          <c:showCatName val="0"/>
          <c:showSerName val="0"/>
          <c:showPercent val="0"/>
          <c:showBubbleSize val="0"/>
        </c:dLbls>
        <c:gapWidth val="150"/>
        <c:axId val="98673024"/>
        <c:axId val="986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D6-4A00-A0A2-03ADCEB34289}"/>
            </c:ext>
          </c:extLst>
        </c:ser>
        <c:dLbls>
          <c:showLegendKey val="0"/>
          <c:showVal val="0"/>
          <c:showCatName val="0"/>
          <c:showSerName val="0"/>
          <c:showPercent val="0"/>
          <c:showBubbleSize val="0"/>
        </c:dLbls>
        <c:marker val="1"/>
        <c:smooth val="0"/>
        <c:axId val="98673024"/>
        <c:axId val="98674944"/>
      </c:lineChart>
      <c:dateAx>
        <c:axId val="98673024"/>
        <c:scaling>
          <c:orientation val="minMax"/>
        </c:scaling>
        <c:delete val="1"/>
        <c:axPos val="b"/>
        <c:numFmt formatCode="ge" sourceLinked="1"/>
        <c:majorTickMark val="none"/>
        <c:minorTickMark val="none"/>
        <c:tickLblPos val="none"/>
        <c:crossAx val="98674944"/>
        <c:crosses val="autoZero"/>
        <c:auto val="1"/>
        <c:lblOffset val="100"/>
        <c:baseTimeUnit val="years"/>
      </c:dateAx>
      <c:valAx>
        <c:axId val="986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23-44DC-BC55-7303F0E1F139}"/>
            </c:ext>
          </c:extLst>
        </c:ser>
        <c:dLbls>
          <c:showLegendKey val="0"/>
          <c:showVal val="0"/>
          <c:showCatName val="0"/>
          <c:showSerName val="0"/>
          <c:showPercent val="0"/>
          <c:showBubbleSize val="0"/>
        </c:dLbls>
        <c:gapWidth val="150"/>
        <c:axId val="100090624"/>
        <c:axId val="1000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23-44DC-BC55-7303F0E1F139}"/>
            </c:ext>
          </c:extLst>
        </c:ser>
        <c:dLbls>
          <c:showLegendKey val="0"/>
          <c:showVal val="0"/>
          <c:showCatName val="0"/>
          <c:showSerName val="0"/>
          <c:showPercent val="0"/>
          <c:showBubbleSize val="0"/>
        </c:dLbls>
        <c:marker val="1"/>
        <c:smooth val="0"/>
        <c:axId val="100090624"/>
        <c:axId val="100092544"/>
      </c:lineChart>
      <c:dateAx>
        <c:axId val="100090624"/>
        <c:scaling>
          <c:orientation val="minMax"/>
        </c:scaling>
        <c:delete val="1"/>
        <c:axPos val="b"/>
        <c:numFmt formatCode="ge" sourceLinked="1"/>
        <c:majorTickMark val="none"/>
        <c:minorTickMark val="none"/>
        <c:tickLblPos val="none"/>
        <c:crossAx val="100092544"/>
        <c:crosses val="autoZero"/>
        <c:auto val="1"/>
        <c:lblOffset val="100"/>
        <c:baseTimeUnit val="years"/>
      </c:dateAx>
      <c:valAx>
        <c:axId val="1000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5B-4865-B1D6-73DF4BD47CC3}"/>
            </c:ext>
          </c:extLst>
        </c:ser>
        <c:dLbls>
          <c:showLegendKey val="0"/>
          <c:showVal val="0"/>
          <c:showCatName val="0"/>
          <c:showSerName val="0"/>
          <c:showPercent val="0"/>
          <c:showBubbleSize val="0"/>
        </c:dLbls>
        <c:gapWidth val="150"/>
        <c:axId val="100125696"/>
        <c:axId val="1001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5B-4865-B1D6-73DF4BD47CC3}"/>
            </c:ext>
          </c:extLst>
        </c:ser>
        <c:dLbls>
          <c:showLegendKey val="0"/>
          <c:showVal val="0"/>
          <c:showCatName val="0"/>
          <c:showSerName val="0"/>
          <c:showPercent val="0"/>
          <c:showBubbleSize val="0"/>
        </c:dLbls>
        <c:marker val="1"/>
        <c:smooth val="0"/>
        <c:axId val="100125696"/>
        <c:axId val="100136064"/>
      </c:lineChart>
      <c:dateAx>
        <c:axId val="100125696"/>
        <c:scaling>
          <c:orientation val="minMax"/>
        </c:scaling>
        <c:delete val="1"/>
        <c:axPos val="b"/>
        <c:numFmt formatCode="ge" sourceLinked="1"/>
        <c:majorTickMark val="none"/>
        <c:minorTickMark val="none"/>
        <c:tickLblPos val="none"/>
        <c:crossAx val="100136064"/>
        <c:crosses val="autoZero"/>
        <c:auto val="1"/>
        <c:lblOffset val="100"/>
        <c:baseTimeUnit val="years"/>
      </c:dateAx>
      <c:valAx>
        <c:axId val="1001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B6-462F-A550-44592A8968F6}"/>
            </c:ext>
          </c:extLst>
        </c:ser>
        <c:dLbls>
          <c:showLegendKey val="0"/>
          <c:showVal val="0"/>
          <c:showCatName val="0"/>
          <c:showSerName val="0"/>
          <c:showPercent val="0"/>
          <c:showBubbleSize val="0"/>
        </c:dLbls>
        <c:gapWidth val="150"/>
        <c:axId val="100163584"/>
        <c:axId val="1001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B6-462F-A550-44592A8968F6}"/>
            </c:ext>
          </c:extLst>
        </c:ser>
        <c:dLbls>
          <c:showLegendKey val="0"/>
          <c:showVal val="0"/>
          <c:showCatName val="0"/>
          <c:showSerName val="0"/>
          <c:showPercent val="0"/>
          <c:showBubbleSize val="0"/>
        </c:dLbls>
        <c:marker val="1"/>
        <c:smooth val="0"/>
        <c:axId val="100163584"/>
        <c:axId val="100165504"/>
      </c:lineChart>
      <c:dateAx>
        <c:axId val="100163584"/>
        <c:scaling>
          <c:orientation val="minMax"/>
        </c:scaling>
        <c:delete val="1"/>
        <c:axPos val="b"/>
        <c:numFmt formatCode="ge" sourceLinked="1"/>
        <c:majorTickMark val="none"/>
        <c:minorTickMark val="none"/>
        <c:tickLblPos val="none"/>
        <c:crossAx val="100165504"/>
        <c:crosses val="autoZero"/>
        <c:auto val="1"/>
        <c:lblOffset val="100"/>
        <c:baseTimeUnit val="years"/>
      </c:dateAx>
      <c:valAx>
        <c:axId val="1001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4899.8900000000003</c:v>
                </c:pt>
                <c:pt idx="1">
                  <c:v>4606.33</c:v>
                </c:pt>
                <c:pt idx="2">
                  <c:v>4491.6499999999996</c:v>
                </c:pt>
                <c:pt idx="3">
                  <c:v>4615.38</c:v>
                </c:pt>
                <c:pt idx="4" formatCode="#,##0.00;&quot;△&quot;#,##0.00">
                  <c:v>0</c:v>
                </c:pt>
              </c:numCache>
            </c:numRef>
          </c:val>
          <c:extLst xmlns:c16r2="http://schemas.microsoft.com/office/drawing/2015/06/chart">
            <c:ext xmlns:c16="http://schemas.microsoft.com/office/drawing/2014/chart" uri="{C3380CC4-5D6E-409C-BE32-E72D297353CC}">
              <c16:uniqueId val="{00000000-FF74-4E7C-8EA3-EE009CE3E756}"/>
            </c:ext>
          </c:extLst>
        </c:ser>
        <c:dLbls>
          <c:showLegendKey val="0"/>
          <c:showVal val="0"/>
          <c:showCatName val="0"/>
          <c:showSerName val="0"/>
          <c:showPercent val="0"/>
          <c:showBubbleSize val="0"/>
        </c:dLbls>
        <c:gapWidth val="150"/>
        <c:axId val="100178176"/>
        <c:axId val="1002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1853.46</c:v>
                </c:pt>
                <c:pt idx="3">
                  <c:v>1847.13</c:v>
                </c:pt>
                <c:pt idx="4">
                  <c:v>1018.27</c:v>
                </c:pt>
              </c:numCache>
            </c:numRef>
          </c:val>
          <c:smooth val="0"/>
          <c:extLst xmlns:c16r2="http://schemas.microsoft.com/office/drawing/2015/06/chart">
            <c:ext xmlns:c16="http://schemas.microsoft.com/office/drawing/2014/chart" uri="{C3380CC4-5D6E-409C-BE32-E72D297353CC}">
              <c16:uniqueId val="{00000001-FF74-4E7C-8EA3-EE009CE3E756}"/>
            </c:ext>
          </c:extLst>
        </c:ser>
        <c:dLbls>
          <c:showLegendKey val="0"/>
          <c:showVal val="0"/>
          <c:showCatName val="0"/>
          <c:showSerName val="0"/>
          <c:showPercent val="0"/>
          <c:showBubbleSize val="0"/>
        </c:dLbls>
        <c:marker val="1"/>
        <c:smooth val="0"/>
        <c:axId val="100178176"/>
        <c:axId val="100278656"/>
      </c:lineChart>
      <c:dateAx>
        <c:axId val="100178176"/>
        <c:scaling>
          <c:orientation val="minMax"/>
        </c:scaling>
        <c:delete val="1"/>
        <c:axPos val="b"/>
        <c:numFmt formatCode="ge" sourceLinked="1"/>
        <c:majorTickMark val="none"/>
        <c:minorTickMark val="none"/>
        <c:tickLblPos val="none"/>
        <c:crossAx val="100278656"/>
        <c:crosses val="autoZero"/>
        <c:auto val="1"/>
        <c:lblOffset val="100"/>
        <c:baseTimeUnit val="years"/>
      </c:dateAx>
      <c:valAx>
        <c:axId val="1002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27.83</c:v>
                </c:pt>
                <c:pt idx="1">
                  <c:v>28.38</c:v>
                </c:pt>
                <c:pt idx="2">
                  <c:v>30</c:v>
                </c:pt>
                <c:pt idx="3">
                  <c:v>29.61</c:v>
                </c:pt>
                <c:pt idx="4">
                  <c:v>28.54</c:v>
                </c:pt>
              </c:numCache>
            </c:numRef>
          </c:val>
          <c:extLst xmlns:c16r2="http://schemas.microsoft.com/office/drawing/2015/06/chart">
            <c:ext xmlns:c16="http://schemas.microsoft.com/office/drawing/2014/chart" uri="{C3380CC4-5D6E-409C-BE32-E72D297353CC}">
              <c16:uniqueId val="{00000000-1F77-4FE5-94FA-CAF6184FE53F}"/>
            </c:ext>
          </c:extLst>
        </c:ser>
        <c:dLbls>
          <c:showLegendKey val="0"/>
          <c:showVal val="0"/>
          <c:showCatName val="0"/>
          <c:showSerName val="0"/>
          <c:showPercent val="0"/>
          <c:showBubbleSize val="0"/>
        </c:dLbls>
        <c:gapWidth val="150"/>
        <c:axId val="100309632"/>
        <c:axId val="1003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45.22</c:v>
                </c:pt>
                <c:pt idx="3">
                  <c:v>42.22</c:v>
                </c:pt>
                <c:pt idx="4">
                  <c:v>71.569999999999993</c:v>
                </c:pt>
              </c:numCache>
            </c:numRef>
          </c:val>
          <c:smooth val="0"/>
          <c:extLst xmlns:c16r2="http://schemas.microsoft.com/office/drawing/2015/06/chart">
            <c:ext xmlns:c16="http://schemas.microsoft.com/office/drawing/2014/chart" uri="{C3380CC4-5D6E-409C-BE32-E72D297353CC}">
              <c16:uniqueId val="{00000001-1F77-4FE5-94FA-CAF6184FE53F}"/>
            </c:ext>
          </c:extLst>
        </c:ser>
        <c:dLbls>
          <c:showLegendKey val="0"/>
          <c:showVal val="0"/>
          <c:showCatName val="0"/>
          <c:showSerName val="0"/>
          <c:showPercent val="0"/>
          <c:showBubbleSize val="0"/>
        </c:dLbls>
        <c:marker val="1"/>
        <c:smooth val="0"/>
        <c:axId val="100309632"/>
        <c:axId val="100315904"/>
      </c:lineChart>
      <c:dateAx>
        <c:axId val="100309632"/>
        <c:scaling>
          <c:orientation val="minMax"/>
        </c:scaling>
        <c:delete val="1"/>
        <c:axPos val="b"/>
        <c:numFmt formatCode="ge" sourceLinked="1"/>
        <c:majorTickMark val="none"/>
        <c:minorTickMark val="none"/>
        <c:tickLblPos val="none"/>
        <c:crossAx val="100315904"/>
        <c:crosses val="autoZero"/>
        <c:auto val="1"/>
        <c:lblOffset val="100"/>
        <c:baseTimeUnit val="years"/>
      </c:dateAx>
      <c:valAx>
        <c:axId val="1003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324.67</c:v>
                </c:pt>
                <c:pt idx="1">
                  <c:v>314.51</c:v>
                </c:pt>
                <c:pt idx="2">
                  <c:v>298.19</c:v>
                </c:pt>
                <c:pt idx="3">
                  <c:v>310.77</c:v>
                </c:pt>
                <c:pt idx="4">
                  <c:v>322.20999999999998</c:v>
                </c:pt>
              </c:numCache>
            </c:numRef>
          </c:val>
          <c:extLst xmlns:c16r2="http://schemas.microsoft.com/office/drawing/2015/06/chart">
            <c:ext xmlns:c16="http://schemas.microsoft.com/office/drawing/2014/chart" uri="{C3380CC4-5D6E-409C-BE32-E72D297353CC}">
              <c16:uniqueId val="{00000000-EA02-4779-B4C5-516BE73728FC}"/>
            </c:ext>
          </c:extLst>
        </c:ser>
        <c:dLbls>
          <c:showLegendKey val="0"/>
          <c:showVal val="0"/>
          <c:showCatName val="0"/>
          <c:showSerName val="0"/>
          <c:showPercent val="0"/>
          <c:showBubbleSize val="0"/>
        </c:dLbls>
        <c:gapWidth val="150"/>
        <c:axId val="100604544"/>
        <c:axId val="1006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290.39999999999998</c:v>
                </c:pt>
                <c:pt idx="3">
                  <c:v>300.07</c:v>
                </c:pt>
                <c:pt idx="4">
                  <c:v>195.88</c:v>
                </c:pt>
              </c:numCache>
            </c:numRef>
          </c:val>
          <c:smooth val="0"/>
          <c:extLst xmlns:c16r2="http://schemas.microsoft.com/office/drawing/2015/06/chart">
            <c:ext xmlns:c16="http://schemas.microsoft.com/office/drawing/2014/chart" uri="{C3380CC4-5D6E-409C-BE32-E72D297353CC}">
              <c16:uniqueId val="{00000001-EA02-4779-B4C5-516BE73728FC}"/>
            </c:ext>
          </c:extLst>
        </c:ser>
        <c:dLbls>
          <c:showLegendKey val="0"/>
          <c:showVal val="0"/>
          <c:showCatName val="0"/>
          <c:showSerName val="0"/>
          <c:showPercent val="0"/>
          <c:showBubbleSize val="0"/>
        </c:dLbls>
        <c:marker val="1"/>
        <c:smooth val="0"/>
        <c:axId val="100604544"/>
        <c:axId val="100623104"/>
      </c:lineChart>
      <c:dateAx>
        <c:axId val="100604544"/>
        <c:scaling>
          <c:orientation val="minMax"/>
        </c:scaling>
        <c:delete val="1"/>
        <c:axPos val="b"/>
        <c:numFmt formatCode="ge" sourceLinked="1"/>
        <c:majorTickMark val="none"/>
        <c:minorTickMark val="none"/>
        <c:tickLblPos val="none"/>
        <c:crossAx val="100623104"/>
        <c:crosses val="autoZero"/>
        <c:auto val="1"/>
        <c:lblOffset val="100"/>
        <c:baseTimeUnit val="years"/>
      </c:dateAx>
      <c:valAx>
        <c:axId val="1006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石垣市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Cb2</v>
      </c>
      <c r="X8" s="46"/>
      <c r="Y8" s="46"/>
      <c r="Z8" s="46"/>
      <c r="AA8" s="46"/>
      <c r="AB8" s="46"/>
      <c r="AC8" s="46"/>
      <c r="AD8" s="3"/>
      <c r="AE8" s="3"/>
      <c r="AF8" s="3"/>
      <c r="AG8" s="3"/>
      <c r="AH8" s="3"/>
      <c r="AI8" s="3"/>
      <c r="AJ8" s="3"/>
      <c r="AK8" s="3"/>
      <c r="AL8" s="47">
        <f>データ!R6</f>
        <v>49174</v>
      </c>
      <c r="AM8" s="47"/>
      <c r="AN8" s="47"/>
      <c r="AO8" s="47"/>
      <c r="AP8" s="47"/>
      <c r="AQ8" s="47"/>
      <c r="AR8" s="47"/>
      <c r="AS8" s="47"/>
      <c r="AT8" s="43">
        <f>データ!S6</f>
        <v>229.34</v>
      </c>
      <c r="AU8" s="43"/>
      <c r="AV8" s="43"/>
      <c r="AW8" s="43"/>
      <c r="AX8" s="43"/>
      <c r="AY8" s="43"/>
      <c r="AZ8" s="43"/>
      <c r="BA8" s="43"/>
      <c r="BB8" s="43">
        <f>データ!T6</f>
        <v>214.42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30.35</v>
      </c>
      <c r="Q10" s="43"/>
      <c r="R10" s="43"/>
      <c r="S10" s="43"/>
      <c r="T10" s="43"/>
      <c r="U10" s="43"/>
      <c r="V10" s="43"/>
      <c r="W10" s="43">
        <f>データ!P6</f>
        <v>102.12</v>
      </c>
      <c r="X10" s="43"/>
      <c r="Y10" s="43"/>
      <c r="Z10" s="43"/>
      <c r="AA10" s="43"/>
      <c r="AB10" s="43"/>
      <c r="AC10" s="43"/>
      <c r="AD10" s="47">
        <f>データ!Q6</f>
        <v>1365</v>
      </c>
      <c r="AE10" s="47"/>
      <c r="AF10" s="47"/>
      <c r="AG10" s="47"/>
      <c r="AH10" s="47"/>
      <c r="AI10" s="47"/>
      <c r="AJ10" s="47"/>
      <c r="AK10" s="2"/>
      <c r="AL10" s="47">
        <f>データ!U6</f>
        <v>14668</v>
      </c>
      <c r="AM10" s="47"/>
      <c r="AN10" s="47"/>
      <c r="AO10" s="47"/>
      <c r="AP10" s="47"/>
      <c r="AQ10" s="47"/>
      <c r="AR10" s="47"/>
      <c r="AS10" s="47"/>
      <c r="AT10" s="43">
        <f>データ!V6</f>
        <v>2.23</v>
      </c>
      <c r="AU10" s="43"/>
      <c r="AV10" s="43"/>
      <c r="AW10" s="43"/>
      <c r="AX10" s="43"/>
      <c r="AY10" s="43"/>
      <c r="AZ10" s="43"/>
      <c r="BA10" s="43"/>
      <c r="BB10" s="43">
        <f>データ!W6</f>
        <v>6577.58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customWidth="1"/>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472077</v>
      </c>
      <c r="D6" s="31">
        <f t="shared" si="3"/>
        <v>47</v>
      </c>
      <c r="E6" s="31">
        <f t="shared" si="3"/>
        <v>17</v>
      </c>
      <c r="F6" s="31">
        <f t="shared" si="3"/>
        <v>1</v>
      </c>
      <c r="G6" s="31">
        <f t="shared" si="3"/>
        <v>0</v>
      </c>
      <c r="H6" s="31" t="str">
        <f t="shared" si="3"/>
        <v>沖縄県　石垣市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30.35</v>
      </c>
      <c r="P6" s="32">
        <f t="shared" si="3"/>
        <v>102.12</v>
      </c>
      <c r="Q6" s="32">
        <f t="shared" si="3"/>
        <v>1365</v>
      </c>
      <c r="R6" s="32">
        <f t="shared" si="3"/>
        <v>49174</v>
      </c>
      <c r="S6" s="32">
        <f t="shared" si="3"/>
        <v>229.34</v>
      </c>
      <c r="T6" s="32">
        <f t="shared" si="3"/>
        <v>214.42</v>
      </c>
      <c r="U6" s="32">
        <f t="shared" si="3"/>
        <v>14668</v>
      </c>
      <c r="V6" s="32">
        <f t="shared" si="3"/>
        <v>2.23</v>
      </c>
      <c r="W6" s="32">
        <f t="shared" si="3"/>
        <v>6577.58</v>
      </c>
      <c r="X6" s="33">
        <f>IF(X7="",NA(),X7)</f>
        <v>65.05</v>
      </c>
      <c r="Y6" s="33">
        <f t="shared" ref="Y6:AG6" si="4">IF(Y7="",NA(),Y7)</f>
        <v>67.849999999999994</v>
      </c>
      <c r="Z6" s="33">
        <f t="shared" si="4"/>
        <v>60.98</v>
      </c>
      <c r="AA6" s="33">
        <f t="shared" si="4"/>
        <v>61.06</v>
      </c>
      <c r="AB6" s="33">
        <f t="shared" si="4"/>
        <v>62.3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4899.8900000000003</v>
      </c>
      <c r="BF6" s="33">
        <f t="shared" ref="BF6:BN6" si="7">IF(BF7="",NA(),BF7)</f>
        <v>4606.33</v>
      </c>
      <c r="BG6" s="33">
        <f t="shared" si="7"/>
        <v>4491.6499999999996</v>
      </c>
      <c r="BH6" s="33">
        <f t="shared" si="7"/>
        <v>4615.38</v>
      </c>
      <c r="BI6" s="32">
        <f t="shared" si="7"/>
        <v>0</v>
      </c>
      <c r="BJ6" s="33">
        <f t="shared" si="7"/>
        <v>1861.98</v>
      </c>
      <c r="BK6" s="33">
        <f t="shared" si="7"/>
        <v>1707.82</v>
      </c>
      <c r="BL6" s="33">
        <f t="shared" si="7"/>
        <v>1853.46</v>
      </c>
      <c r="BM6" s="33">
        <f t="shared" si="7"/>
        <v>1847.13</v>
      </c>
      <c r="BN6" s="33">
        <f t="shared" si="7"/>
        <v>1018.27</v>
      </c>
      <c r="BO6" s="32" t="str">
        <f>IF(BO7="","",IF(BO7="-","【-】","【"&amp;SUBSTITUTE(TEXT(BO7,"#,##0.00"),"-","△")&amp;"】"))</f>
        <v>【763.62】</v>
      </c>
      <c r="BP6" s="33">
        <f>IF(BP7="",NA(),BP7)</f>
        <v>27.83</v>
      </c>
      <c r="BQ6" s="33">
        <f t="shared" ref="BQ6:BY6" si="8">IF(BQ7="",NA(),BQ7)</f>
        <v>28.38</v>
      </c>
      <c r="BR6" s="33">
        <f t="shared" si="8"/>
        <v>30</v>
      </c>
      <c r="BS6" s="33">
        <f t="shared" si="8"/>
        <v>29.61</v>
      </c>
      <c r="BT6" s="33">
        <f t="shared" si="8"/>
        <v>28.54</v>
      </c>
      <c r="BU6" s="33">
        <f t="shared" si="8"/>
        <v>42.74</v>
      </c>
      <c r="BV6" s="33">
        <f t="shared" si="8"/>
        <v>48.1</v>
      </c>
      <c r="BW6" s="33">
        <f t="shared" si="8"/>
        <v>45.22</v>
      </c>
      <c r="BX6" s="33">
        <f t="shared" si="8"/>
        <v>42.22</v>
      </c>
      <c r="BY6" s="33">
        <f t="shared" si="8"/>
        <v>71.569999999999993</v>
      </c>
      <c r="BZ6" s="32" t="str">
        <f>IF(BZ7="","",IF(BZ7="-","【-】","【"&amp;SUBSTITUTE(TEXT(BZ7,"#,##0.00"),"-","△")&amp;"】"))</f>
        <v>【98.53】</v>
      </c>
      <c r="CA6" s="33">
        <f>IF(CA7="",NA(),CA7)</f>
        <v>324.67</v>
      </c>
      <c r="CB6" s="33">
        <f t="shared" ref="CB6:CJ6" si="9">IF(CB7="",NA(),CB7)</f>
        <v>314.51</v>
      </c>
      <c r="CC6" s="33">
        <f t="shared" si="9"/>
        <v>298.19</v>
      </c>
      <c r="CD6" s="33">
        <f t="shared" si="9"/>
        <v>310.77</v>
      </c>
      <c r="CE6" s="33">
        <f t="shared" si="9"/>
        <v>322.20999999999998</v>
      </c>
      <c r="CF6" s="33">
        <f t="shared" si="9"/>
        <v>307.68</v>
      </c>
      <c r="CG6" s="33">
        <f t="shared" si="9"/>
        <v>275.68</v>
      </c>
      <c r="CH6" s="33">
        <f t="shared" si="9"/>
        <v>290.39999999999998</v>
      </c>
      <c r="CI6" s="33">
        <f t="shared" si="9"/>
        <v>300.07</v>
      </c>
      <c r="CJ6" s="33">
        <f t="shared" si="9"/>
        <v>195.88</v>
      </c>
      <c r="CK6" s="32" t="str">
        <f>IF(CK7="","",IF(CK7="-","【-】","【"&amp;SUBSTITUTE(TEXT(CK7,"#,##0.00"),"-","△")&amp;"】"))</f>
        <v>【139.70】</v>
      </c>
      <c r="CL6" s="33">
        <f>IF(CL7="",NA(),CL7)</f>
        <v>59.02</v>
      </c>
      <c r="CM6" s="33">
        <f t="shared" ref="CM6:CU6" si="10">IF(CM7="",NA(),CM7)</f>
        <v>31.44</v>
      </c>
      <c r="CN6" s="33">
        <f t="shared" si="10"/>
        <v>33.270000000000003</v>
      </c>
      <c r="CO6" s="33">
        <f t="shared" si="10"/>
        <v>34.19</v>
      </c>
      <c r="CP6" s="33">
        <f t="shared" si="10"/>
        <v>35.89</v>
      </c>
      <c r="CQ6" s="33">
        <f t="shared" si="10"/>
        <v>48.57</v>
      </c>
      <c r="CR6" s="33">
        <f t="shared" si="10"/>
        <v>45.25</v>
      </c>
      <c r="CS6" s="33">
        <f t="shared" si="10"/>
        <v>37.36</v>
      </c>
      <c r="CT6" s="33">
        <f t="shared" si="10"/>
        <v>42.07</v>
      </c>
      <c r="CU6" s="33">
        <f t="shared" si="10"/>
        <v>49.75</v>
      </c>
      <c r="CV6" s="32" t="str">
        <f>IF(CV7="","",IF(CV7="-","【-】","【"&amp;SUBSTITUTE(TEXT(CV7,"#,##0.00"),"-","△")&amp;"】"))</f>
        <v>【60.01】</v>
      </c>
      <c r="CW6" s="33">
        <f>IF(CW7="",NA(),CW7)</f>
        <v>48.31</v>
      </c>
      <c r="CX6" s="33">
        <f t="shared" ref="CX6:DF6" si="11">IF(CX7="",NA(),CX7)</f>
        <v>52.11</v>
      </c>
      <c r="CY6" s="33">
        <f t="shared" si="11"/>
        <v>52.33</v>
      </c>
      <c r="CZ6" s="33">
        <f t="shared" si="11"/>
        <v>51.97</v>
      </c>
      <c r="DA6" s="33">
        <f t="shared" si="11"/>
        <v>52.79</v>
      </c>
      <c r="DB6" s="33">
        <f t="shared" si="11"/>
        <v>70.27</v>
      </c>
      <c r="DC6" s="33">
        <f t="shared" si="11"/>
        <v>68.540000000000006</v>
      </c>
      <c r="DD6" s="33">
        <f t="shared" si="11"/>
        <v>61.85</v>
      </c>
      <c r="DE6" s="33">
        <f t="shared" si="11"/>
        <v>63.92</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5.77</v>
      </c>
      <c r="EE6" s="33">
        <f t="shared" ref="EE6:EM6" si="14">IF(EE7="",NA(),EE7)</f>
        <v>3.7</v>
      </c>
      <c r="EF6" s="33">
        <f t="shared" si="14"/>
        <v>9.09</v>
      </c>
      <c r="EG6" s="33">
        <f t="shared" si="14"/>
        <v>4.92</v>
      </c>
      <c r="EH6" s="32">
        <f t="shared" si="14"/>
        <v>0</v>
      </c>
      <c r="EI6" s="33">
        <f t="shared" si="14"/>
        <v>0.41</v>
      </c>
      <c r="EJ6" s="33">
        <f t="shared" si="14"/>
        <v>0.28999999999999998</v>
      </c>
      <c r="EK6" s="33">
        <f t="shared" si="14"/>
        <v>0.74</v>
      </c>
      <c r="EL6" s="33">
        <f t="shared" si="14"/>
        <v>0.57999999999999996</v>
      </c>
      <c r="EM6" s="33">
        <f t="shared" si="14"/>
        <v>0.16</v>
      </c>
      <c r="EN6" s="32" t="str">
        <f>IF(EN7="","",IF(EN7="-","【-】","【"&amp;SUBSTITUTE(TEXT(EN7,"#,##0.00"),"-","△")&amp;"】"))</f>
        <v>【0.23】</v>
      </c>
    </row>
    <row r="7" spans="1:144" s="34" customFormat="1">
      <c r="A7" s="26"/>
      <c r="B7" s="35">
        <v>2015</v>
      </c>
      <c r="C7" s="35">
        <v>472077</v>
      </c>
      <c r="D7" s="35">
        <v>47</v>
      </c>
      <c r="E7" s="35">
        <v>17</v>
      </c>
      <c r="F7" s="35">
        <v>1</v>
      </c>
      <c r="G7" s="35">
        <v>0</v>
      </c>
      <c r="H7" s="35" t="s">
        <v>96</v>
      </c>
      <c r="I7" s="35" t="s">
        <v>97</v>
      </c>
      <c r="J7" s="35" t="s">
        <v>98</v>
      </c>
      <c r="K7" s="35" t="s">
        <v>99</v>
      </c>
      <c r="L7" s="35" t="s">
        <v>100</v>
      </c>
      <c r="M7" s="36" t="s">
        <v>101</v>
      </c>
      <c r="N7" s="36" t="s">
        <v>102</v>
      </c>
      <c r="O7" s="36">
        <v>30.35</v>
      </c>
      <c r="P7" s="36">
        <v>102.12</v>
      </c>
      <c r="Q7" s="36">
        <v>1365</v>
      </c>
      <c r="R7" s="36">
        <v>49174</v>
      </c>
      <c r="S7" s="36">
        <v>229.34</v>
      </c>
      <c r="T7" s="36">
        <v>214.42</v>
      </c>
      <c r="U7" s="36">
        <v>14668</v>
      </c>
      <c r="V7" s="36">
        <v>2.23</v>
      </c>
      <c r="W7" s="36">
        <v>6577.58</v>
      </c>
      <c r="X7" s="36">
        <v>65.05</v>
      </c>
      <c r="Y7" s="36">
        <v>67.849999999999994</v>
      </c>
      <c r="Z7" s="36">
        <v>60.98</v>
      </c>
      <c r="AA7" s="36">
        <v>61.06</v>
      </c>
      <c r="AB7" s="36">
        <v>62.3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4899.8900000000003</v>
      </c>
      <c r="BF7" s="36">
        <v>4606.33</v>
      </c>
      <c r="BG7" s="36">
        <v>4491.6499999999996</v>
      </c>
      <c r="BH7" s="36">
        <v>4615.38</v>
      </c>
      <c r="BI7" s="36">
        <v>0</v>
      </c>
      <c r="BJ7" s="36">
        <v>1861.98</v>
      </c>
      <c r="BK7" s="36">
        <v>1707.82</v>
      </c>
      <c r="BL7" s="36">
        <v>1853.46</v>
      </c>
      <c r="BM7" s="36">
        <v>1847.13</v>
      </c>
      <c r="BN7" s="36">
        <v>1018.27</v>
      </c>
      <c r="BO7" s="36">
        <v>763.62</v>
      </c>
      <c r="BP7" s="36">
        <v>27.83</v>
      </c>
      <c r="BQ7" s="36">
        <v>28.38</v>
      </c>
      <c r="BR7" s="36">
        <v>30</v>
      </c>
      <c r="BS7" s="36">
        <v>29.61</v>
      </c>
      <c r="BT7" s="36">
        <v>28.54</v>
      </c>
      <c r="BU7" s="36">
        <v>42.74</v>
      </c>
      <c r="BV7" s="36">
        <v>48.1</v>
      </c>
      <c r="BW7" s="36">
        <v>45.22</v>
      </c>
      <c r="BX7" s="36">
        <v>42.22</v>
      </c>
      <c r="BY7" s="36">
        <v>71.569999999999993</v>
      </c>
      <c r="BZ7" s="36">
        <v>98.53</v>
      </c>
      <c r="CA7" s="36">
        <v>324.67</v>
      </c>
      <c r="CB7" s="36">
        <v>314.51</v>
      </c>
      <c r="CC7" s="36">
        <v>298.19</v>
      </c>
      <c r="CD7" s="36">
        <v>310.77</v>
      </c>
      <c r="CE7" s="36">
        <v>322.20999999999998</v>
      </c>
      <c r="CF7" s="36">
        <v>307.68</v>
      </c>
      <c r="CG7" s="36">
        <v>275.68</v>
      </c>
      <c r="CH7" s="36">
        <v>290.39999999999998</v>
      </c>
      <c r="CI7" s="36">
        <v>300.07</v>
      </c>
      <c r="CJ7" s="36">
        <v>195.88</v>
      </c>
      <c r="CK7" s="36">
        <v>139.69999999999999</v>
      </c>
      <c r="CL7" s="36">
        <v>59.02</v>
      </c>
      <c r="CM7" s="36">
        <v>31.44</v>
      </c>
      <c r="CN7" s="36">
        <v>33.270000000000003</v>
      </c>
      <c r="CO7" s="36">
        <v>34.19</v>
      </c>
      <c r="CP7" s="36">
        <v>35.89</v>
      </c>
      <c r="CQ7" s="36">
        <v>48.57</v>
      </c>
      <c r="CR7" s="36">
        <v>45.25</v>
      </c>
      <c r="CS7" s="36">
        <v>37.36</v>
      </c>
      <c r="CT7" s="36">
        <v>42.07</v>
      </c>
      <c r="CU7" s="36">
        <v>49.75</v>
      </c>
      <c r="CV7" s="36">
        <v>60.01</v>
      </c>
      <c r="CW7" s="36">
        <v>48.31</v>
      </c>
      <c r="CX7" s="36">
        <v>52.11</v>
      </c>
      <c r="CY7" s="36">
        <v>52.33</v>
      </c>
      <c r="CZ7" s="36">
        <v>51.97</v>
      </c>
      <c r="DA7" s="36">
        <v>52.79</v>
      </c>
      <c r="DB7" s="36">
        <v>70.27</v>
      </c>
      <c r="DC7" s="36">
        <v>68.540000000000006</v>
      </c>
      <c r="DD7" s="36">
        <v>61.85</v>
      </c>
      <c r="DE7" s="36">
        <v>63.92</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5.77</v>
      </c>
      <c r="EE7" s="36">
        <v>3.7</v>
      </c>
      <c r="EF7" s="36">
        <v>9.09</v>
      </c>
      <c r="EG7" s="36">
        <v>4.92</v>
      </c>
      <c r="EH7" s="36">
        <v>0</v>
      </c>
      <c r="EI7" s="36">
        <v>0.41</v>
      </c>
      <c r="EJ7" s="36">
        <v>0.28999999999999998</v>
      </c>
      <c r="EK7" s="36">
        <v>0.74</v>
      </c>
      <c r="EL7" s="36">
        <v>0.57999999999999996</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2017-02-13T04:05:43Z</cp:lastPrinted>
  <dcterms:created xsi:type="dcterms:W3CDTF">2017-02-08T02:55:56Z</dcterms:created>
  <dcterms:modified xsi:type="dcterms:W3CDTF">2017-02-21T05:40:58Z</dcterms:modified>
  <cp:category/>
</cp:coreProperties>
</file>