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0" yWindow="65386" windowWidth="9855" windowHeight="8895" activeTab="0"/>
  </bookViews>
  <sheets>
    <sheet name="１  住民基本台帳人口" sheetId="1" r:id="rId1"/>
    <sheet name="１－２  人口動態 (簡易版)" sheetId="2" r:id="rId2"/>
  </sheets>
  <definedNames>
    <definedName name="\A" localSheetId="0">'１  住民基本台帳人口'!#REF!</definedName>
    <definedName name="\A" localSheetId="1">'１－２  人口動態 (簡易版)'!#REF!</definedName>
    <definedName name="\A">#REF!</definedName>
    <definedName name="\B" localSheetId="0">'１  住民基本台帳人口'!#REF!</definedName>
    <definedName name="\B" localSheetId="1">'１－２  人口動態 (簡易版)'!#REF!</definedName>
    <definedName name="\B">#REF!</definedName>
    <definedName name="Print_Area_MI" localSheetId="0">'１  住民基本台帳人口'!$AR$49:$BM$124</definedName>
    <definedName name="Print_Area_MI" localSheetId="1">'１－２  人口動態 (簡易版)'!$BF$50:$CA$125</definedName>
    <definedName name="_xlnm.Print_Titles" localSheetId="0">'１  住民基本台帳人口'!$1:$5</definedName>
    <definedName name="_xlnm.Print_Titles" localSheetId="1">'１－２  人口動態 (簡易版)'!$1:$6</definedName>
  </definedNames>
  <calcPr fullCalcOnLoad="1"/>
</workbook>
</file>

<file path=xl/sharedStrings.xml><?xml version="1.0" encoding="utf-8"?>
<sst xmlns="http://schemas.openxmlformats.org/spreadsheetml/2006/main" count="148" uniqueCount="67">
  <si>
    <t>男</t>
  </si>
  <si>
    <t>女</t>
  </si>
  <si>
    <t>その他</t>
  </si>
  <si>
    <t>転出者数</t>
  </si>
  <si>
    <t>死亡者数</t>
  </si>
  <si>
    <t>県　　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</si>
  <si>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</si>
  <si>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</si>
  <si>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</si>
  <si>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</si>
  <si>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</si>
  <si>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</si>
  <si>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</si>
  <si>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</si>
  <si>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</si>
  <si>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</si>
  <si>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</si>
  <si>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</si>
  <si>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</si>
  <si>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</si>
  <si>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</si>
  <si>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</si>
  <si>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</si>
  <si>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</si>
  <si>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</si>
  <si>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</si>
  <si>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</si>
  <si>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</si>
  <si>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</si>
  <si>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</si>
  <si>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</si>
  <si>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</si>
  <si>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</si>
  <si>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</si>
  <si>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</si>
  <si>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</si>
  <si>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</si>
  <si>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</si>
  <si>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</si>
  <si>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</si>
  <si>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</si>
  <si>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</si>
  <si>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</si>
  <si>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</si>
  <si>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</si>
  <si>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</si>
  <si>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</si>
  <si>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市町村名</t>
  </si>
  <si>
    <t>住民票記載数</t>
  </si>
  <si>
    <t>住民票削除数</t>
  </si>
  <si>
    <t>人　　　口</t>
  </si>
  <si>
    <t>世帯数</t>
  </si>
  <si>
    <t>転入者数</t>
  </si>
  <si>
    <t>出生者数</t>
  </si>
  <si>
    <t>日本人</t>
  </si>
  <si>
    <t>外国人</t>
  </si>
  <si>
    <t>計</t>
  </si>
  <si>
    <t>合計</t>
  </si>
  <si>
    <t>複数国籍</t>
  </si>
  <si>
    <t>単位：人、世帯</t>
  </si>
  <si>
    <t>合計</t>
  </si>
  <si>
    <t>人口増減数</t>
  </si>
  <si>
    <t>単位：人</t>
  </si>
  <si>
    <t>平成26年住民基本台帳人口・世帯数</t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</si>
  <si>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</t>
    </r>
  </si>
  <si>
    <t>平成25年人口動態</t>
  </si>
  <si>
    <r>
      <rPr>
        <sz val="11"/>
        <rFont val="ＭＳ Ｐゴシック"/>
        <family val="3"/>
      </rP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月1日～H25年12月31日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</si>
</sst>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#"/>
    <numFmt numFmtId="179" formatCode="#,##0_);\(#,##0\)"/>
    <numFmt numFmtId="180" formatCode="#,##0_);[Red]\(#,##0\)"/>
    <numFmt numFmtId="181" formatCode="0_ "/>
    <numFmt numFmtId="182" formatCode="#,##0.0;[Red]#,##0.0"/>
    <numFmt numFmtId="183" formatCode="0_);\(0\)"/>
    <numFmt numFmtId="184" formatCode="00000"/>
    <numFmt numFmtId="185" formatCode="0_);[Red]\(0\)"/>
    <numFmt numFmtId="186" formatCode="&quot;¥&quot;#,##0_);[Red]\(&quot;¥&quot;#,##0\)"/>
    <numFmt numFmtId="187" formatCode="[&lt;=999]000;000\-00"/>
    <numFmt numFmtId="188" formatCode="0_ ;[Red]\-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126">
    <xf numFmtId="1" fontId="0" fillId="0" borderId="0" xfId="0" applyAlignment="1">
      <alignment/>
    </xf>
    <xf numFmtId="1" fontId="3" fillId="0" borderId="10" xfId="0" applyFont="1" applyBorder="1" applyAlignment="1">
      <alignment horizontal="center"/>
    </xf>
    <xf numFmtId="37" fontId="3" fillId="0" borderId="11" xfId="0" applyNumberFormat="1" applyFont="1" applyBorder="1" applyAlignment="1" applyProtection="1">
      <alignment/>
      <protection locked="0"/>
    </xf>
    <xf numFmtId="37" fontId="3" fillId="0" borderId="12" xfId="0" applyNumberFormat="1" applyFont="1" applyBorder="1" applyAlignment="1" applyProtection="1">
      <alignment/>
      <protection locked="0"/>
    </xf>
    <xf numFmtId="37" fontId="3" fillId="0" borderId="13" xfId="0" applyNumberFormat="1" applyFont="1" applyBorder="1" applyAlignment="1" applyProtection="1">
      <alignment/>
      <protection locked="0"/>
    </xf>
    <xf numFmtId="1" fontId="1" fillId="0" borderId="14" xfId="0" applyFont="1" applyBorder="1" applyAlignment="1">
      <alignment horizontal="center"/>
    </xf>
    <xf numFmtId="1" fontId="1" fillId="0" borderId="15" xfId="0" applyFont="1" applyBorder="1" applyAlignment="1">
      <alignment horizontal="center"/>
    </xf>
    <xf numFmtId="37" fontId="1" fillId="0" borderId="16" xfId="0" applyNumberFormat="1" applyFont="1" applyBorder="1" applyAlignment="1" applyProtection="1">
      <alignment/>
      <protection/>
    </xf>
    <xf numFmtId="1" fontId="1" fillId="0" borderId="17" xfId="0" applyFont="1" applyBorder="1" applyAlignment="1">
      <alignment horizontal="center"/>
    </xf>
    <xf numFmtId="1" fontId="1" fillId="0" borderId="18" xfId="0" applyFont="1" applyBorder="1" applyAlignment="1">
      <alignment horizontal="center"/>
    </xf>
    <xf numFmtId="37" fontId="1" fillId="0" borderId="16" xfId="0" applyNumberFormat="1" applyFont="1" applyFill="1" applyBorder="1" applyAlignment="1" applyProtection="1">
      <alignment/>
      <protection/>
    </xf>
    <xf numFmtId="37" fontId="1" fillId="0" borderId="19" xfId="0" applyNumberFormat="1" applyFont="1" applyFill="1" applyBorder="1" applyAlignment="1" applyProtection="1">
      <alignment/>
      <protection/>
    </xf>
    <xf numFmtId="1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1" fontId="1" fillId="0" borderId="0" xfId="0" applyFont="1" applyAlignment="1" applyProtection="1">
      <alignment/>
      <protection locked="0"/>
    </xf>
    <xf numFmtId="37" fontId="1" fillId="0" borderId="0" xfId="0" applyNumberFormat="1" applyFont="1" applyAlignment="1" applyProtection="1">
      <alignment/>
      <protection locked="0"/>
    </xf>
    <xf numFmtId="37" fontId="1" fillId="0" borderId="20" xfId="0" applyNumberFormat="1" applyFont="1" applyBorder="1" applyAlignment="1" applyProtection="1">
      <alignment/>
      <protection/>
    </xf>
    <xf numFmtId="37" fontId="1" fillId="0" borderId="20" xfId="0" applyNumberFormat="1" applyFont="1" applyFill="1" applyBorder="1" applyAlignment="1" applyProtection="1">
      <alignment/>
      <protection/>
    </xf>
    <xf numFmtId="37" fontId="1" fillId="0" borderId="21" xfId="0" applyNumberFormat="1" applyFont="1" applyBorder="1" applyAlignment="1" applyProtection="1">
      <alignment/>
      <protection/>
    </xf>
    <xf numFmtId="37" fontId="1" fillId="0" borderId="22" xfId="0" applyNumberFormat="1" applyFont="1" applyFill="1" applyBorder="1" applyAlignment="1" applyProtection="1">
      <alignment/>
      <protection/>
    </xf>
    <xf numFmtId="37" fontId="1" fillId="0" borderId="22" xfId="0" applyNumberFormat="1" applyFont="1" applyBorder="1" applyAlignment="1" applyProtection="1">
      <alignment/>
      <protection/>
    </xf>
    <xf numFmtId="37" fontId="1" fillId="0" borderId="23" xfId="0" applyNumberFormat="1" applyFont="1" applyBorder="1" applyAlignment="1" applyProtection="1">
      <alignment/>
      <protection/>
    </xf>
    <xf numFmtId="37" fontId="1" fillId="0" borderId="24" xfId="0" applyNumberFormat="1" applyFont="1" applyBorder="1" applyAlignment="1" applyProtection="1">
      <alignment/>
      <protection/>
    </xf>
    <xf numFmtId="1" fontId="7" fillId="0" borderId="25" xfId="0" applyFont="1" applyBorder="1" applyAlignment="1">
      <alignment horizontal="center"/>
    </xf>
    <xf numFmtId="1" fontId="7" fillId="0" borderId="23" xfId="0" applyFont="1" applyBorder="1" applyAlignment="1">
      <alignment horizontal="center"/>
    </xf>
    <xf numFmtId="1" fontId="7" fillId="0" borderId="26" xfId="0" applyFont="1" applyBorder="1" applyAlignment="1">
      <alignment horizontal="center"/>
    </xf>
    <xf numFmtId="37" fontId="9" fillId="0" borderId="27" xfId="0" applyNumberFormat="1" applyFont="1" applyBorder="1" applyAlignment="1" applyProtection="1">
      <alignment/>
      <protection locked="0"/>
    </xf>
    <xf numFmtId="37" fontId="9" fillId="0" borderId="22" xfId="0" applyNumberFormat="1" applyFont="1" applyBorder="1" applyAlignment="1" applyProtection="1">
      <alignment/>
      <protection locked="0"/>
    </xf>
    <xf numFmtId="37" fontId="9" fillId="0" borderId="17" xfId="0" applyNumberFormat="1" applyFont="1" applyBorder="1" applyAlignment="1" applyProtection="1">
      <alignment/>
      <protection locked="0"/>
    </xf>
    <xf numFmtId="37" fontId="9" fillId="0" borderId="16" xfId="0" applyNumberFormat="1" applyFont="1" applyBorder="1" applyAlignment="1" applyProtection="1">
      <alignment/>
      <protection locked="0"/>
    </xf>
    <xf numFmtId="37" fontId="9" fillId="0" borderId="28" xfId="0" applyNumberFormat="1" applyFont="1" applyFill="1" applyBorder="1" applyAlignment="1" applyProtection="1">
      <alignment/>
      <protection locked="0"/>
    </xf>
    <xf numFmtId="37" fontId="9" fillId="0" borderId="24" xfId="0" applyNumberFormat="1" applyFont="1" applyFill="1" applyBorder="1" applyAlignment="1" applyProtection="1">
      <alignment/>
      <protection locked="0"/>
    </xf>
    <xf numFmtId="37" fontId="9" fillId="0" borderId="29" xfId="0" applyNumberFormat="1" applyFont="1" applyBorder="1" applyAlignment="1" applyProtection="1">
      <alignment/>
      <protection locked="0"/>
    </xf>
    <xf numFmtId="37" fontId="9" fillId="0" borderId="30" xfId="0" applyNumberFormat="1" applyFont="1" applyBorder="1" applyAlignment="1" applyProtection="1">
      <alignment/>
      <protection locked="0"/>
    </xf>
    <xf numFmtId="37" fontId="9" fillId="0" borderId="16" xfId="0" applyNumberFormat="1" applyFont="1" applyFill="1" applyBorder="1" applyAlignment="1" applyProtection="1">
      <alignment/>
      <protection locked="0"/>
    </xf>
    <xf numFmtId="37" fontId="9" fillId="0" borderId="17" xfId="0" applyNumberFormat="1" applyFont="1" applyFill="1" applyBorder="1" applyAlignment="1" applyProtection="1">
      <alignment/>
      <protection locked="0"/>
    </xf>
    <xf numFmtId="37" fontId="10" fillId="0" borderId="31" xfId="0" applyNumberFormat="1" applyFont="1" applyFill="1" applyBorder="1" applyAlignment="1" applyProtection="1">
      <alignment/>
      <protection/>
    </xf>
    <xf numFmtId="37" fontId="10" fillId="0" borderId="32" xfId="0" applyNumberFormat="1" applyFont="1" applyFill="1" applyBorder="1" applyAlignment="1" applyProtection="1">
      <alignment/>
      <protection/>
    </xf>
    <xf numFmtId="37" fontId="9" fillId="0" borderId="18" xfId="0" applyNumberFormat="1" applyFont="1" applyBorder="1" applyAlignment="1" applyProtection="1">
      <alignment/>
      <protection locked="0"/>
    </xf>
    <xf numFmtId="37" fontId="9" fillId="0" borderId="19" xfId="0" applyNumberFormat="1" applyFont="1" applyBorder="1" applyAlignment="1" applyProtection="1">
      <alignment/>
      <protection locked="0"/>
    </xf>
    <xf numFmtId="37" fontId="9" fillId="0" borderId="33" xfId="0" applyNumberFormat="1" applyFont="1" applyBorder="1" applyAlignment="1" applyProtection="1">
      <alignment/>
      <protection locked="0"/>
    </xf>
    <xf numFmtId="37" fontId="9" fillId="0" borderId="32" xfId="0" applyNumberFormat="1" applyFont="1" applyBorder="1" applyAlignment="1" applyProtection="1">
      <alignment/>
      <protection locked="0"/>
    </xf>
    <xf numFmtId="37" fontId="9" fillId="0" borderId="34" xfId="0" applyNumberFormat="1" applyFont="1" applyFill="1" applyBorder="1" applyAlignment="1" applyProtection="1">
      <alignment/>
      <protection locked="0"/>
    </xf>
    <xf numFmtId="37" fontId="9" fillId="0" borderId="35" xfId="0" applyNumberFormat="1" applyFont="1" applyBorder="1" applyAlignment="1" applyProtection="1">
      <alignment/>
      <protection locked="0"/>
    </xf>
    <xf numFmtId="37" fontId="9" fillId="0" borderId="32" xfId="0" applyNumberFormat="1" applyFont="1" applyFill="1" applyBorder="1" applyAlignment="1" applyProtection="1">
      <alignment/>
      <protection locked="0"/>
    </xf>
    <xf numFmtId="37" fontId="9" fillId="0" borderId="36" xfId="0" applyNumberFormat="1" applyFont="1" applyBorder="1" applyAlignment="1" applyProtection="1">
      <alignment/>
      <protection locked="0"/>
    </xf>
    <xf numFmtId="37" fontId="3" fillId="0" borderId="37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1" fontId="7" fillId="0" borderId="39" xfId="0" applyFont="1" applyBorder="1" applyAlignment="1">
      <alignment horizontal="center"/>
    </xf>
    <xf numFmtId="1" fontId="7" fillId="0" borderId="40" xfId="0" applyFont="1" applyBorder="1" applyAlignment="1">
      <alignment horizontal="center"/>
    </xf>
    <xf numFmtId="37" fontId="3" fillId="0" borderId="38" xfId="0" applyNumberFormat="1" applyFont="1" applyBorder="1" applyAlignment="1" applyProtection="1">
      <alignment/>
      <protection locked="0"/>
    </xf>
    <xf numFmtId="37" fontId="9" fillId="0" borderId="20" xfId="0" applyNumberFormat="1" applyFont="1" applyFill="1" applyBorder="1" applyAlignment="1" applyProtection="1">
      <alignment/>
      <protection locked="0"/>
    </xf>
    <xf numFmtId="37" fontId="9" fillId="0" borderId="20" xfId="0" applyNumberFormat="1" applyFont="1" applyBorder="1" applyAlignment="1" applyProtection="1">
      <alignment/>
      <protection locked="0"/>
    </xf>
    <xf numFmtId="37" fontId="9" fillId="0" borderId="41" xfId="0" applyNumberFormat="1" applyFont="1" applyBorder="1" applyAlignment="1" applyProtection="1">
      <alignment/>
      <protection locked="0"/>
    </xf>
    <xf numFmtId="37" fontId="9" fillId="0" borderId="42" xfId="0" applyNumberFormat="1" applyFont="1" applyBorder="1" applyAlignment="1" applyProtection="1">
      <alignment/>
      <protection locked="0"/>
    </xf>
    <xf numFmtId="37" fontId="9" fillId="0" borderId="21" xfId="0" applyNumberFormat="1" applyFont="1" applyBorder="1" applyAlignment="1" applyProtection="1">
      <alignment/>
      <protection locked="0"/>
    </xf>
    <xf numFmtId="37" fontId="9" fillId="0" borderId="43" xfId="0" applyNumberFormat="1" applyFont="1" applyBorder="1" applyAlignment="1" applyProtection="1">
      <alignment/>
      <protection locked="0"/>
    </xf>
    <xf numFmtId="37" fontId="3" fillId="0" borderId="44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10" fillId="0" borderId="16" xfId="0" applyNumberFormat="1" applyFont="1" applyFill="1" applyBorder="1" applyAlignment="1" applyProtection="1">
      <alignment/>
      <protection/>
    </xf>
    <xf numFmtId="37" fontId="9" fillId="0" borderId="23" xfId="0" applyNumberFormat="1" applyFont="1" applyBorder="1" applyAlignment="1" applyProtection="1">
      <alignment/>
      <protection locked="0"/>
    </xf>
    <xf numFmtId="37" fontId="9" fillId="0" borderId="31" xfId="0" applyNumberFormat="1" applyFont="1" applyFill="1" applyBorder="1" applyAlignment="1" applyProtection="1">
      <alignment/>
      <protection locked="0"/>
    </xf>
    <xf numFmtId="37" fontId="9" fillId="0" borderId="31" xfId="0" applyNumberFormat="1" applyFont="1" applyBorder="1" applyAlignment="1" applyProtection="1">
      <alignment/>
      <protection locked="0"/>
    </xf>
    <xf numFmtId="37" fontId="10" fillId="0" borderId="32" xfId="0" applyNumberFormat="1" applyFont="1" applyBorder="1" applyAlignment="1" applyProtection="1">
      <alignment/>
      <protection/>
    </xf>
    <xf numFmtId="37" fontId="10" fillId="0" borderId="32" xfId="0" applyNumberFormat="1" applyFont="1" applyBorder="1" applyAlignment="1" applyProtection="1">
      <alignment/>
      <protection locked="0"/>
    </xf>
    <xf numFmtId="37" fontId="9" fillId="0" borderId="45" xfId="0" applyNumberFormat="1" applyFont="1" applyBorder="1" applyAlignment="1" applyProtection="1">
      <alignment/>
      <protection locked="0"/>
    </xf>
    <xf numFmtId="37" fontId="10" fillId="0" borderId="31" xfId="0" applyNumberFormat="1" applyFont="1" applyBorder="1" applyAlignment="1" applyProtection="1">
      <alignment/>
      <protection/>
    </xf>
    <xf numFmtId="37" fontId="9" fillId="0" borderId="46" xfId="0" applyNumberFormat="1" applyFont="1" applyBorder="1" applyAlignment="1" applyProtection="1">
      <alignment/>
      <protection locked="0"/>
    </xf>
    <xf numFmtId="37" fontId="10" fillId="0" borderId="16" xfId="0" applyNumberFormat="1" applyFont="1" applyBorder="1" applyAlignment="1" applyProtection="1">
      <alignment/>
      <protection/>
    </xf>
    <xf numFmtId="37" fontId="10" fillId="0" borderId="16" xfId="0" applyNumberFormat="1" applyFont="1" applyBorder="1" applyAlignment="1" applyProtection="1">
      <alignment/>
      <protection locked="0"/>
    </xf>
    <xf numFmtId="37" fontId="9" fillId="0" borderId="24" xfId="0" applyNumberFormat="1" applyFont="1" applyBorder="1" applyAlignment="1" applyProtection="1">
      <alignment/>
      <protection locked="0"/>
    </xf>
    <xf numFmtId="1" fontId="7" fillId="0" borderId="47" xfId="0" applyFont="1" applyBorder="1" applyAlignment="1">
      <alignment horizontal="center"/>
    </xf>
    <xf numFmtId="37" fontId="1" fillId="0" borderId="19" xfId="0" applyNumberFormat="1" applyFont="1" applyBorder="1" applyAlignment="1" applyProtection="1">
      <alignment/>
      <protection/>
    </xf>
    <xf numFmtId="1" fontId="1" fillId="0" borderId="0" xfId="0" applyFont="1" applyBorder="1" applyAlignment="1">
      <alignment horizontal="right"/>
    </xf>
    <xf numFmtId="37" fontId="1" fillId="0" borderId="43" xfId="0" applyNumberFormat="1" applyFont="1" applyBorder="1" applyAlignment="1" applyProtection="1">
      <alignment/>
      <protection/>
    </xf>
    <xf numFmtId="37" fontId="1" fillId="0" borderId="48" xfId="0" applyNumberFormat="1" applyFont="1" applyBorder="1" applyAlignment="1" applyProtection="1">
      <alignment/>
      <protection/>
    </xf>
    <xf numFmtId="1" fontId="7" fillId="0" borderId="49" xfId="0" applyFont="1" applyBorder="1" applyAlignment="1">
      <alignment horizontal="center"/>
    </xf>
    <xf numFmtId="1" fontId="7" fillId="0" borderId="50" xfId="0" applyFont="1" applyBorder="1" applyAlignment="1">
      <alignment horizontal="center"/>
    </xf>
    <xf numFmtId="1" fontId="7" fillId="0" borderId="51" xfId="0" applyFont="1" applyBorder="1" applyAlignment="1">
      <alignment horizontal="center"/>
    </xf>
    <xf numFmtId="1" fontId="8" fillId="0" borderId="50" xfId="0" applyFont="1" applyBorder="1" applyAlignment="1">
      <alignment horizontal="center"/>
    </xf>
    <xf numFmtId="1" fontId="8" fillId="0" borderId="51" xfId="0" applyFont="1" applyBorder="1" applyAlignment="1">
      <alignment horizontal="center"/>
    </xf>
    <xf numFmtId="1" fontId="8" fillId="0" borderId="52" xfId="0" applyFont="1" applyBorder="1" applyAlignment="1">
      <alignment horizontal="center"/>
    </xf>
    <xf numFmtId="37" fontId="10" fillId="0" borderId="41" xfId="0" applyNumberFormat="1" applyFont="1" applyBorder="1" applyAlignment="1" applyProtection="1">
      <alignment/>
      <protection/>
    </xf>
    <xf numFmtId="37" fontId="10" fillId="0" borderId="36" xfId="0" applyNumberFormat="1" applyFont="1" applyBorder="1" applyAlignment="1" applyProtection="1">
      <alignment/>
      <protection/>
    </xf>
    <xf numFmtId="37" fontId="10" fillId="0" borderId="45" xfId="0" applyNumberFormat="1" applyFont="1" applyBorder="1" applyAlignment="1" applyProtection="1">
      <alignment/>
      <protection/>
    </xf>
    <xf numFmtId="37" fontId="10" fillId="0" borderId="34" xfId="0" applyNumberFormat="1" applyFont="1" applyBorder="1" applyAlignment="1" applyProtection="1">
      <alignment/>
      <protection/>
    </xf>
    <xf numFmtId="37" fontId="10" fillId="0" borderId="46" xfId="0" applyNumberFormat="1" applyFont="1" applyBorder="1" applyAlignment="1" applyProtection="1">
      <alignment/>
      <protection/>
    </xf>
    <xf numFmtId="1" fontId="7" fillId="0" borderId="53" xfId="0" applyFont="1" applyBorder="1" applyAlignment="1">
      <alignment horizontal="center"/>
    </xf>
    <xf numFmtId="1" fontId="7" fillId="0" borderId="54" xfId="0" applyFont="1" applyBorder="1" applyAlignment="1">
      <alignment horizontal="center"/>
    </xf>
    <xf numFmtId="1" fontId="7" fillId="0" borderId="55" xfId="0" applyFont="1" applyBorder="1" applyAlignment="1">
      <alignment horizontal="center"/>
    </xf>
    <xf numFmtId="1" fontId="7" fillId="0" borderId="56" xfId="0" applyFont="1" applyBorder="1" applyAlignment="1">
      <alignment horizontal="center"/>
    </xf>
    <xf numFmtId="1" fontId="4" fillId="0" borderId="0" xfId="0" applyFont="1" applyBorder="1" applyAlignment="1">
      <alignment horizontal="center"/>
    </xf>
    <xf numFmtId="1" fontId="1" fillId="0" borderId="57" xfId="0" applyFont="1" applyBorder="1" applyAlignment="1" applyProtection="1">
      <alignment horizontal="center" vertical="center"/>
      <protection locked="0"/>
    </xf>
    <xf numFmtId="1" fontId="1" fillId="0" borderId="58" xfId="0" applyFont="1" applyBorder="1" applyAlignment="1" applyProtection="1">
      <alignment horizontal="center" vertical="center"/>
      <protection locked="0"/>
    </xf>
    <xf numFmtId="1" fontId="1" fillId="0" borderId="59" xfId="0" applyFont="1" applyBorder="1" applyAlignment="1" applyProtection="1">
      <alignment horizontal="center" vertical="center"/>
      <protection locked="0"/>
    </xf>
    <xf numFmtId="1" fontId="7" fillId="0" borderId="22" xfId="0" applyFont="1" applyBorder="1" applyAlignment="1">
      <alignment horizontal="center" vertical="center"/>
    </xf>
    <xf numFmtId="1" fontId="7" fillId="0" borderId="60" xfId="0" applyFont="1" applyBorder="1" applyAlignment="1">
      <alignment horizontal="center" vertical="center"/>
    </xf>
    <xf numFmtId="1" fontId="7" fillId="0" borderId="61" xfId="0" applyFont="1" applyBorder="1" applyAlignment="1">
      <alignment horizontal="center" vertical="center"/>
    </xf>
    <xf numFmtId="1" fontId="7" fillId="0" borderId="12" xfId="0" applyFont="1" applyBorder="1" applyAlignment="1">
      <alignment horizontal="center" vertical="center"/>
    </xf>
    <xf numFmtId="1" fontId="7" fillId="0" borderId="62" xfId="0" applyFont="1" applyBorder="1" applyAlignment="1">
      <alignment horizontal="center" vertical="center"/>
    </xf>
    <xf numFmtId="1" fontId="7" fillId="0" borderId="63" xfId="0" applyFont="1" applyBorder="1" applyAlignment="1">
      <alignment horizontal="center" vertical="center"/>
    </xf>
    <xf numFmtId="1" fontId="1" fillId="0" borderId="64" xfId="0" applyFont="1" applyBorder="1" applyAlignment="1">
      <alignment horizontal="center"/>
    </xf>
    <xf numFmtId="1" fontId="1" fillId="0" borderId="65" xfId="0" applyFont="1" applyBorder="1" applyAlignment="1">
      <alignment horizontal="center"/>
    </xf>
    <xf numFmtId="1" fontId="1" fillId="0" borderId="66" xfId="0" applyFont="1" applyBorder="1" applyAlignment="1">
      <alignment horizontal="center"/>
    </xf>
    <xf numFmtId="1" fontId="1" fillId="0" borderId="25" xfId="0" applyFont="1" applyBorder="1" applyAlignment="1">
      <alignment horizontal="right"/>
    </xf>
    <xf numFmtId="1" fontId="7" fillId="0" borderId="67" xfId="0" applyFont="1" applyBorder="1" applyAlignment="1">
      <alignment horizontal="center" vertical="center"/>
    </xf>
    <xf numFmtId="1" fontId="7" fillId="0" borderId="44" xfId="0" applyFont="1" applyBorder="1" applyAlignment="1">
      <alignment horizontal="center" vertical="center"/>
    </xf>
    <xf numFmtId="1" fontId="7" fillId="0" borderId="68" xfId="0" applyFont="1" applyBorder="1" applyAlignment="1">
      <alignment horizontal="center" vertical="center"/>
    </xf>
    <xf numFmtId="1" fontId="7" fillId="0" borderId="56" xfId="0" applyFont="1" applyBorder="1" applyAlignment="1">
      <alignment horizontal="center" vertical="center"/>
    </xf>
    <xf numFmtId="1" fontId="7" fillId="0" borderId="69" xfId="0" applyFont="1" applyBorder="1" applyAlignment="1">
      <alignment horizontal="center" vertical="center"/>
    </xf>
    <xf numFmtId="1" fontId="7" fillId="0" borderId="70" xfId="0" applyFont="1" applyBorder="1" applyAlignment="1">
      <alignment horizontal="center"/>
    </xf>
    <xf numFmtId="1" fontId="1" fillId="0" borderId="71" xfId="0" applyFont="1" applyBorder="1" applyAlignment="1">
      <alignment horizontal="center"/>
    </xf>
    <xf numFmtId="1" fontId="1" fillId="0" borderId="72" xfId="0" applyFont="1" applyBorder="1" applyAlignment="1">
      <alignment horizontal="center"/>
    </xf>
    <xf numFmtId="1" fontId="1" fillId="0" borderId="73" xfId="0" applyFont="1" applyBorder="1" applyAlignment="1">
      <alignment horizontal="center"/>
    </xf>
    <xf numFmtId="1" fontId="8" fillId="0" borderId="27" xfId="0" applyFont="1" applyBorder="1" applyAlignment="1">
      <alignment horizontal="center" vertical="center" wrapText="1"/>
    </xf>
    <xf numFmtId="1" fontId="8" fillId="0" borderId="60" xfId="0" applyFont="1" applyBorder="1" applyAlignment="1">
      <alignment horizontal="center" vertical="center" wrapText="1"/>
    </xf>
    <xf numFmtId="1" fontId="8" fillId="0" borderId="61" xfId="0" applyFont="1" applyBorder="1" applyAlignment="1">
      <alignment horizontal="center" vertical="center" wrapText="1"/>
    </xf>
    <xf numFmtId="1" fontId="8" fillId="0" borderId="74" xfId="0" applyFont="1" applyBorder="1" applyAlignment="1">
      <alignment horizontal="center" vertical="center" wrapText="1"/>
    </xf>
    <xf numFmtId="1" fontId="8" fillId="0" borderId="0" xfId="0" applyFont="1" applyBorder="1" applyAlignment="1">
      <alignment horizontal="center" vertical="center" wrapText="1"/>
    </xf>
    <xf numFmtId="1" fontId="8" fillId="0" borderId="75" xfId="0" applyFont="1" applyBorder="1" applyAlignment="1">
      <alignment horizontal="center" vertical="center" wrapText="1"/>
    </xf>
    <xf numFmtId="1" fontId="8" fillId="0" borderId="11" xfId="0" applyFont="1" applyBorder="1" applyAlignment="1">
      <alignment horizontal="center" vertical="center" wrapText="1"/>
    </xf>
    <xf numFmtId="1" fontId="8" fillId="0" borderId="62" xfId="0" applyFont="1" applyBorder="1" applyAlignment="1">
      <alignment horizontal="center" vertical="center" wrapText="1"/>
    </xf>
    <xf numFmtId="1" fontId="8" fillId="0" borderId="63" xfId="0" applyFont="1" applyBorder="1" applyAlignment="1">
      <alignment horizontal="center" vertical="center" wrapText="1"/>
    </xf>
    <xf numFmtId="1" fontId="7" fillId="0" borderId="27" xfId="0" applyFont="1" applyBorder="1" applyAlignment="1">
      <alignment horizontal="center" vertical="center"/>
    </xf>
    <xf numFmtId="1" fontId="7" fillId="0" borderId="1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571500</xdr:rowOff>
    </xdr:from>
    <xdr:to>
      <xdr:col>4</xdr:col>
      <xdr:colOff>533400</xdr:colOff>
      <xdr:row>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71850" y="571500"/>
          <a:ext cx="247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561975</xdr:rowOff>
    </xdr:from>
    <xdr:to>
      <xdr:col>1</xdr:col>
      <xdr:colOff>0</xdr:colOff>
      <xdr:row>1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0100" y="561975"/>
          <a:ext cx="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11</xdr:col>
      <xdr:colOff>152400</xdr:colOff>
      <xdr:row>0</xdr:row>
      <xdr:rowOff>571500</xdr:rowOff>
    </xdr:from>
    <xdr:to>
      <xdr:col>12</xdr:col>
      <xdr:colOff>228600</xdr:colOff>
      <xdr:row>1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715250" y="571500"/>
          <a:ext cx="7524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BZ142"/>
  <sheetViews>
    <sheetView showGridLines="0" tabSelected="1" defaultGridColor="0" zoomScalePageLayoutView="0" colorId="22" workbookViewId="0" topLeftCell="A1">
      <selection activeCell="K8" sqref="K8:M48"/>
    </sheetView>
  </sheetViews>
  <sheetFormatPr defaultColWidth="10.66015625" defaultRowHeight="18"/>
  <cols>
    <col min="1" max="1" width="7" style="12" customWidth="1"/>
    <col min="2" max="7" width="6.66015625" style="12" customWidth="1"/>
    <col min="8" max="8" width="8.5" style="12" bestFit="1" customWidth="1"/>
    <col min="9" max="9" width="6.66015625" style="12" customWidth="1"/>
    <col min="10" max="10" width="7.91015625" style="12" customWidth="1"/>
    <col min="11" max="14" width="6.66015625" style="12" customWidth="1"/>
    <col min="15" max="16" width="10.66015625" style="12" customWidth="1"/>
    <col min="17" max="25" width="2.66015625" style="12" customWidth="1"/>
    <col min="26" max="27" width="3.66015625" style="12" customWidth="1"/>
    <col min="28" max="29" width="9.66015625" style="12" customWidth="1"/>
    <col min="30" max="30" width="7.66015625" style="12" customWidth="1"/>
    <col min="31" max="33" width="9.66015625" style="12" customWidth="1"/>
    <col min="34" max="34" width="8.66015625" style="12" customWidth="1"/>
    <col min="35" max="35" width="9.66015625" style="12" customWidth="1"/>
    <col min="36" max="39" width="10.66015625" style="12" customWidth="1"/>
    <col min="40" max="42" width="18.66015625" style="12" customWidth="1"/>
    <col min="43" max="44" width="10.66015625" style="12" customWidth="1"/>
    <col min="45" max="54" width="2.66015625" style="12" customWidth="1"/>
    <col min="55" max="56" width="3.66015625" style="12" customWidth="1"/>
    <col min="57" max="57" width="10.66015625" style="12" customWidth="1"/>
    <col min="58" max="65" width="9.66015625" style="12" customWidth="1"/>
    <col min="66" max="16384" width="10.66015625" style="12" customWidth="1"/>
  </cols>
  <sheetData>
    <row r="1" spans="1:14" ht="62.25" customHeight="1">
      <c r="A1" s="92" t="s">
        <v>63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ht="35.25" customHeight="1" thickBot="1">
      <c r="M2" s="12" t="s">
        <v>59</v>
      </c>
    </row>
    <row r="3" spans="1:14" ht="18" customHeight="1">
      <c r="A3" s="93" t="s">
        <v>47</v>
      </c>
      <c r="B3" s="102" t="s">
        <v>64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</row>
    <row r="4" spans="1:65" ht="18" customHeight="1">
      <c r="A4" s="94"/>
      <c r="B4" s="88" t="s">
        <v>50</v>
      </c>
      <c r="C4" s="89"/>
      <c r="D4" s="89"/>
      <c r="E4" s="89"/>
      <c r="F4" s="89"/>
      <c r="G4" s="89"/>
      <c r="H4" s="89"/>
      <c r="I4" s="89"/>
      <c r="J4" s="90"/>
      <c r="K4" s="96" t="s">
        <v>51</v>
      </c>
      <c r="L4" s="97"/>
      <c r="M4" s="97"/>
      <c r="N4" s="98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BE4" s="14"/>
      <c r="BF4" s="14"/>
      <c r="BG4" s="14"/>
      <c r="BH4" s="14"/>
      <c r="BI4" s="14"/>
      <c r="BJ4" s="14"/>
      <c r="BK4" s="14"/>
      <c r="BL4" s="14"/>
      <c r="BM4" s="14"/>
    </row>
    <row r="5" spans="1:65" ht="18" customHeight="1">
      <c r="A5" s="94"/>
      <c r="B5" s="88" t="s">
        <v>0</v>
      </c>
      <c r="C5" s="89"/>
      <c r="D5" s="90"/>
      <c r="E5" s="91" t="s">
        <v>1</v>
      </c>
      <c r="F5" s="89"/>
      <c r="G5" s="89"/>
      <c r="H5" s="91" t="s">
        <v>57</v>
      </c>
      <c r="I5" s="89"/>
      <c r="J5" s="90"/>
      <c r="K5" s="99"/>
      <c r="L5" s="100"/>
      <c r="M5" s="100"/>
      <c r="N5" s="101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5" ht="18" customHeight="1" thickBot="1">
      <c r="A6" s="95"/>
      <c r="B6" s="23" t="s">
        <v>54</v>
      </c>
      <c r="C6" s="25" t="s">
        <v>55</v>
      </c>
      <c r="D6" s="24" t="s">
        <v>56</v>
      </c>
      <c r="E6" s="24" t="s">
        <v>54</v>
      </c>
      <c r="F6" s="24" t="s">
        <v>55</v>
      </c>
      <c r="G6" s="24" t="s">
        <v>56</v>
      </c>
      <c r="H6" s="24" t="s">
        <v>54</v>
      </c>
      <c r="I6" s="24" t="s">
        <v>55</v>
      </c>
      <c r="J6" s="24" t="s">
        <v>56</v>
      </c>
      <c r="K6" s="25" t="s">
        <v>54</v>
      </c>
      <c r="L6" s="25" t="s">
        <v>55</v>
      </c>
      <c r="M6" s="24" t="s">
        <v>58</v>
      </c>
      <c r="N6" s="77" t="s">
        <v>56</v>
      </c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BE6" s="14"/>
      <c r="BF6" s="14"/>
      <c r="BG6" s="14"/>
      <c r="BH6" s="14"/>
      <c r="BI6" s="14"/>
      <c r="BJ6" s="14"/>
      <c r="BK6" s="14"/>
      <c r="BL6" s="14"/>
      <c r="BM6" s="14"/>
    </row>
    <row r="7" spans="1:14" ht="21" customHeight="1">
      <c r="A7" s="1" t="s">
        <v>5</v>
      </c>
      <c r="B7" s="2">
        <f>SUM(B8:B48)</f>
        <v>708294</v>
      </c>
      <c r="C7" s="4">
        <f>SUM(C8:C48)</f>
        <v>5390</v>
      </c>
      <c r="D7" s="3">
        <f aca="true" t="shared" si="0" ref="D7:D48">B7+C7</f>
        <v>713684</v>
      </c>
      <c r="E7" s="3">
        <f>SUM(E8:E48)</f>
        <v>730178</v>
      </c>
      <c r="F7" s="3">
        <f>SUM(F8:F48)</f>
        <v>4496</v>
      </c>
      <c r="G7" s="3">
        <f aca="true" t="shared" si="1" ref="G7:G48">E7+F7</f>
        <v>734674</v>
      </c>
      <c r="H7" s="3">
        <f aca="true" t="shared" si="2" ref="H7:H48">B7+E7</f>
        <v>1438472</v>
      </c>
      <c r="I7" s="3">
        <f aca="true" t="shared" si="3" ref="I7:I48">C7+F7</f>
        <v>9886</v>
      </c>
      <c r="J7" s="3">
        <f aca="true" t="shared" si="4" ref="J7:J48">H7+I7</f>
        <v>1448358</v>
      </c>
      <c r="K7" s="4">
        <f>SUM(K8:K48)</f>
        <v>592692</v>
      </c>
      <c r="L7" s="4">
        <f>SUM(L8:L48)</f>
        <v>4421</v>
      </c>
      <c r="M7" s="3">
        <f>SUM(M8:M48)</f>
        <v>3460</v>
      </c>
      <c r="N7" s="51">
        <f aca="true" t="shared" si="5" ref="N7:N48">K7+L7+M7</f>
        <v>600573</v>
      </c>
    </row>
    <row r="8" spans="1:65" ht="21" customHeight="1">
      <c r="A8" s="5" t="s">
        <v>6</v>
      </c>
      <c r="B8" s="26">
        <v>154429</v>
      </c>
      <c r="C8" s="40">
        <v>1363</v>
      </c>
      <c r="D8" s="27">
        <f t="shared" si="0"/>
        <v>155792</v>
      </c>
      <c r="E8" s="27">
        <v>165583</v>
      </c>
      <c r="F8" s="27">
        <v>1111</v>
      </c>
      <c r="G8" s="27">
        <f t="shared" si="1"/>
        <v>166694</v>
      </c>
      <c r="H8" s="27">
        <f t="shared" si="2"/>
        <v>320012</v>
      </c>
      <c r="I8" s="27">
        <f t="shared" si="3"/>
        <v>2474</v>
      </c>
      <c r="J8" s="19">
        <f t="shared" si="4"/>
        <v>322486</v>
      </c>
      <c r="K8" s="40">
        <v>140117</v>
      </c>
      <c r="L8" s="54">
        <v>1355</v>
      </c>
      <c r="M8" s="57">
        <v>697</v>
      </c>
      <c r="N8" s="55">
        <f t="shared" si="5"/>
        <v>142169</v>
      </c>
      <c r="O8" s="15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BE8" s="14"/>
      <c r="BF8" s="14"/>
      <c r="BG8" s="14"/>
      <c r="BH8" s="14"/>
      <c r="BI8" s="14"/>
      <c r="BJ8" s="14"/>
      <c r="BK8" s="14"/>
      <c r="BL8" s="14"/>
      <c r="BM8" s="14"/>
    </row>
    <row r="9" spans="1:65" ht="21" customHeight="1">
      <c r="A9" s="6" t="s">
        <v>7</v>
      </c>
      <c r="B9" s="28">
        <v>46237</v>
      </c>
      <c r="C9" s="41">
        <v>497</v>
      </c>
      <c r="D9" s="29">
        <f t="shared" si="0"/>
        <v>46734</v>
      </c>
      <c r="E9" s="29">
        <v>48754</v>
      </c>
      <c r="F9" s="29">
        <v>425</v>
      </c>
      <c r="G9" s="29">
        <f t="shared" si="1"/>
        <v>49179</v>
      </c>
      <c r="H9" s="29">
        <f t="shared" si="2"/>
        <v>94991</v>
      </c>
      <c r="I9" s="29">
        <f t="shared" si="3"/>
        <v>922</v>
      </c>
      <c r="J9" s="10">
        <f t="shared" si="4"/>
        <v>95913</v>
      </c>
      <c r="K9" s="41">
        <v>39931</v>
      </c>
      <c r="L9" s="41">
        <v>344</v>
      </c>
      <c r="M9" s="29">
        <v>328</v>
      </c>
      <c r="N9" s="53">
        <f t="shared" si="5"/>
        <v>40603</v>
      </c>
      <c r="O9" s="15"/>
      <c r="P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BE9" s="14"/>
      <c r="BF9" s="14"/>
      <c r="BG9" s="14"/>
      <c r="BH9" s="14"/>
      <c r="BI9" s="14"/>
      <c r="BJ9" s="14"/>
      <c r="BK9" s="14"/>
      <c r="BL9" s="14"/>
      <c r="BM9" s="14"/>
    </row>
    <row r="10" spans="1:65" ht="21" customHeight="1">
      <c r="A10" s="6" t="s">
        <v>8</v>
      </c>
      <c r="B10" s="28">
        <v>24304</v>
      </c>
      <c r="C10" s="41">
        <v>123</v>
      </c>
      <c r="D10" s="29">
        <f t="shared" si="0"/>
        <v>24427</v>
      </c>
      <c r="E10" s="29">
        <v>24255</v>
      </c>
      <c r="F10" s="29">
        <v>134</v>
      </c>
      <c r="G10" s="29">
        <f t="shared" si="1"/>
        <v>24389</v>
      </c>
      <c r="H10" s="29">
        <f t="shared" si="2"/>
        <v>48559</v>
      </c>
      <c r="I10" s="29">
        <f t="shared" si="3"/>
        <v>257</v>
      </c>
      <c r="J10" s="10">
        <f t="shared" si="4"/>
        <v>48816</v>
      </c>
      <c r="K10" s="41">
        <v>22248</v>
      </c>
      <c r="L10" s="41">
        <v>119</v>
      </c>
      <c r="M10" s="29">
        <v>111</v>
      </c>
      <c r="N10" s="53">
        <f t="shared" si="5"/>
        <v>22478</v>
      </c>
      <c r="O10" s="15"/>
      <c r="P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BE10" s="14"/>
      <c r="BF10" s="14"/>
      <c r="BG10" s="14"/>
      <c r="BH10" s="14"/>
      <c r="BI10" s="14"/>
      <c r="BJ10" s="14"/>
      <c r="BK10" s="14"/>
      <c r="BL10" s="14"/>
      <c r="BM10" s="14"/>
    </row>
    <row r="11" spans="1:65" ht="21" customHeight="1">
      <c r="A11" s="6" t="s">
        <v>9</v>
      </c>
      <c r="B11" s="28">
        <v>55426</v>
      </c>
      <c r="C11" s="41">
        <v>523</v>
      </c>
      <c r="D11" s="29">
        <f t="shared" si="0"/>
        <v>55949</v>
      </c>
      <c r="E11" s="29">
        <v>58027</v>
      </c>
      <c r="F11" s="29">
        <v>241</v>
      </c>
      <c r="G11" s="29">
        <f t="shared" si="1"/>
        <v>58268</v>
      </c>
      <c r="H11" s="29">
        <f t="shared" si="2"/>
        <v>113453</v>
      </c>
      <c r="I11" s="29">
        <f t="shared" si="3"/>
        <v>764</v>
      </c>
      <c r="J11" s="10">
        <f t="shared" si="4"/>
        <v>114217</v>
      </c>
      <c r="K11" s="41">
        <v>45729</v>
      </c>
      <c r="L11" s="41">
        <v>495</v>
      </c>
      <c r="M11" s="29">
        <v>192</v>
      </c>
      <c r="N11" s="53">
        <f t="shared" si="5"/>
        <v>46416</v>
      </c>
      <c r="O11" s="15"/>
      <c r="P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BE11" s="14"/>
      <c r="BF11" s="14"/>
      <c r="BG11" s="14"/>
      <c r="BH11" s="14"/>
      <c r="BI11" s="14"/>
      <c r="BJ11" s="14"/>
      <c r="BK11" s="14"/>
      <c r="BL11" s="14"/>
      <c r="BM11" s="14"/>
    </row>
    <row r="12" spans="1:65" ht="21" customHeight="1">
      <c r="A12" s="6" t="s">
        <v>10</v>
      </c>
      <c r="B12" s="28">
        <v>30726</v>
      </c>
      <c r="C12" s="41">
        <v>152</v>
      </c>
      <c r="D12" s="29">
        <f t="shared" si="0"/>
        <v>30878</v>
      </c>
      <c r="E12" s="29">
        <v>30824</v>
      </c>
      <c r="F12" s="29">
        <v>187</v>
      </c>
      <c r="G12" s="29">
        <f t="shared" si="1"/>
        <v>31011</v>
      </c>
      <c r="H12" s="29">
        <f t="shared" si="2"/>
        <v>61550</v>
      </c>
      <c r="I12" s="29">
        <f t="shared" si="3"/>
        <v>339</v>
      </c>
      <c r="J12" s="10">
        <f t="shared" si="4"/>
        <v>61889</v>
      </c>
      <c r="K12" s="41">
        <v>27068</v>
      </c>
      <c r="L12" s="41">
        <v>157</v>
      </c>
      <c r="M12" s="29">
        <v>119</v>
      </c>
      <c r="N12" s="53">
        <f t="shared" si="5"/>
        <v>27344</v>
      </c>
      <c r="O12" s="15"/>
      <c r="P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BE12" s="14"/>
      <c r="BF12" s="14"/>
      <c r="BG12" s="14"/>
      <c r="BH12" s="14"/>
      <c r="BI12" s="14"/>
      <c r="BJ12" s="14"/>
      <c r="BK12" s="14"/>
      <c r="BL12" s="14"/>
      <c r="BM12" s="14"/>
    </row>
    <row r="13" spans="1:65" ht="21" customHeight="1">
      <c r="A13" s="6" t="s">
        <v>11</v>
      </c>
      <c r="B13" s="28">
        <v>29994</v>
      </c>
      <c r="C13" s="41">
        <v>109</v>
      </c>
      <c r="D13" s="29">
        <f t="shared" si="0"/>
        <v>30103</v>
      </c>
      <c r="E13" s="29">
        <v>29674</v>
      </c>
      <c r="F13" s="29">
        <v>77</v>
      </c>
      <c r="G13" s="29">
        <f t="shared" si="1"/>
        <v>29751</v>
      </c>
      <c r="H13" s="29">
        <f t="shared" si="2"/>
        <v>59668</v>
      </c>
      <c r="I13" s="29">
        <f t="shared" si="3"/>
        <v>186</v>
      </c>
      <c r="J13" s="10">
        <f t="shared" si="4"/>
        <v>59854</v>
      </c>
      <c r="K13" s="41">
        <v>23343</v>
      </c>
      <c r="L13" s="41">
        <v>93</v>
      </c>
      <c r="M13" s="29">
        <v>74</v>
      </c>
      <c r="N13" s="53">
        <f t="shared" si="5"/>
        <v>23510</v>
      </c>
      <c r="O13" s="15"/>
      <c r="P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BE13" s="14"/>
      <c r="BF13" s="14"/>
      <c r="BG13" s="14"/>
      <c r="BH13" s="14"/>
      <c r="BI13" s="14"/>
      <c r="BJ13" s="14"/>
      <c r="BK13" s="14"/>
      <c r="BL13" s="14"/>
      <c r="BM13" s="14"/>
    </row>
    <row r="14" spans="1:65" ht="21" customHeight="1">
      <c r="A14" s="6" t="s">
        <v>12</v>
      </c>
      <c r="B14" s="28">
        <v>66576</v>
      </c>
      <c r="C14" s="41">
        <v>691</v>
      </c>
      <c r="D14" s="29">
        <f t="shared" si="0"/>
        <v>67267</v>
      </c>
      <c r="E14" s="29">
        <v>71130</v>
      </c>
      <c r="F14" s="29">
        <v>499</v>
      </c>
      <c r="G14" s="29">
        <f t="shared" si="1"/>
        <v>71629</v>
      </c>
      <c r="H14" s="29">
        <f t="shared" si="2"/>
        <v>137706</v>
      </c>
      <c r="I14" s="29">
        <f t="shared" si="3"/>
        <v>1190</v>
      </c>
      <c r="J14" s="10">
        <f t="shared" si="4"/>
        <v>138896</v>
      </c>
      <c r="K14" s="41">
        <v>55456</v>
      </c>
      <c r="L14" s="41">
        <v>373</v>
      </c>
      <c r="M14" s="29">
        <v>505</v>
      </c>
      <c r="N14" s="53">
        <f t="shared" si="5"/>
        <v>56334</v>
      </c>
      <c r="O14" s="15"/>
      <c r="P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BE14" s="14"/>
      <c r="BF14" s="14"/>
      <c r="BG14" s="14"/>
      <c r="BH14" s="14"/>
      <c r="BI14" s="14"/>
      <c r="BJ14" s="14"/>
      <c r="BK14" s="14"/>
      <c r="BL14" s="14"/>
      <c r="BM14" s="14"/>
    </row>
    <row r="15" spans="1:65" ht="21" customHeight="1">
      <c r="A15" s="6" t="s">
        <v>13</v>
      </c>
      <c r="B15" s="28">
        <v>29889</v>
      </c>
      <c r="C15" s="41">
        <v>75</v>
      </c>
      <c r="D15" s="29">
        <f t="shared" si="0"/>
        <v>29964</v>
      </c>
      <c r="E15" s="29">
        <v>30720</v>
      </c>
      <c r="F15" s="29">
        <v>86</v>
      </c>
      <c r="G15" s="29">
        <f t="shared" si="1"/>
        <v>30806</v>
      </c>
      <c r="H15" s="29">
        <f t="shared" si="2"/>
        <v>60609</v>
      </c>
      <c r="I15" s="29">
        <f t="shared" si="3"/>
        <v>161</v>
      </c>
      <c r="J15" s="10">
        <f t="shared" si="4"/>
        <v>60770</v>
      </c>
      <c r="K15" s="41">
        <v>22694</v>
      </c>
      <c r="L15" s="41">
        <v>39</v>
      </c>
      <c r="M15" s="29">
        <v>84</v>
      </c>
      <c r="N15" s="53">
        <f t="shared" si="5"/>
        <v>22817</v>
      </c>
      <c r="O15" s="15"/>
      <c r="P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BE15" s="14"/>
      <c r="BF15" s="14"/>
      <c r="BG15" s="14"/>
      <c r="BH15" s="14"/>
      <c r="BI15" s="14"/>
      <c r="BJ15" s="14"/>
      <c r="BK15" s="14"/>
      <c r="BL15" s="14"/>
      <c r="BM15" s="14"/>
    </row>
    <row r="16" spans="1:65" ht="21" customHeight="1">
      <c r="A16" s="6" t="s">
        <v>14</v>
      </c>
      <c r="B16" s="28">
        <v>60213</v>
      </c>
      <c r="C16" s="41">
        <v>346</v>
      </c>
      <c r="D16" s="29">
        <f t="shared" si="0"/>
        <v>60559</v>
      </c>
      <c r="E16" s="29">
        <v>60159</v>
      </c>
      <c r="F16" s="29">
        <v>237</v>
      </c>
      <c r="G16" s="29">
        <f t="shared" si="1"/>
        <v>60396</v>
      </c>
      <c r="H16" s="29">
        <f t="shared" si="2"/>
        <v>120372</v>
      </c>
      <c r="I16" s="29">
        <f t="shared" si="3"/>
        <v>583</v>
      </c>
      <c r="J16" s="10">
        <f t="shared" si="4"/>
        <v>120955</v>
      </c>
      <c r="K16" s="41">
        <v>47070</v>
      </c>
      <c r="L16" s="41">
        <v>218</v>
      </c>
      <c r="M16" s="29">
        <v>276</v>
      </c>
      <c r="N16" s="53">
        <f t="shared" si="5"/>
        <v>47564</v>
      </c>
      <c r="O16" s="15"/>
      <c r="P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BE16" s="14"/>
      <c r="BF16" s="14"/>
      <c r="BG16" s="14"/>
      <c r="BH16" s="14"/>
      <c r="BI16" s="14"/>
      <c r="BJ16" s="14"/>
      <c r="BK16" s="14"/>
      <c r="BL16" s="14"/>
      <c r="BM16" s="14"/>
    </row>
    <row r="17" spans="1:65" ht="21" customHeight="1">
      <c r="A17" s="6" t="s">
        <v>15</v>
      </c>
      <c r="B17" s="28">
        <v>27331</v>
      </c>
      <c r="C17" s="41">
        <v>57</v>
      </c>
      <c r="D17" s="29">
        <f t="shared" si="0"/>
        <v>27388</v>
      </c>
      <c r="E17" s="29">
        <v>27471</v>
      </c>
      <c r="F17" s="29">
        <v>147</v>
      </c>
      <c r="G17" s="29">
        <f t="shared" si="1"/>
        <v>27618</v>
      </c>
      <c r="H17" s="29">
        <f t="shared" si="2"/>
        <v>54802</v>
      </c>
      <c r="I17" s="29">
        <f t="shared" si="3"/>
        <v>204</v>
      </c>
      <c r="J17" s="10">
        <f t="shared" si="4"/>
        <v>55006</v>
      </c>
      <c r="K17" s="41">
        <v>24916</v>
      </c>
      <c r="L17" s="41">
        <v>52</v>
      </c>
      <c r="M17" s="29">
        <v>130</v>
      </c>
      <c r="N17" s="53">
        <f t="shared" si="5"/>
        <v>25098</v>
      </c>
      <c r="O17" s="15"/>
      <c r="P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65" ht="21" customHeight="1">
      <c r="A18" s="6" t="s">
        <v>16</v>
      </c>
      <c r="B18" s="28">
        <v>21040</v>
      </c>
      <c r="C18" s="41">
        <v>54</v>
      </c>
      <c r="D18" s="29">
        <f t="shared" si="0"/>
        <v>21094</v>
      </c>
      <c r="E18" s="29">
        <v>20647</v>
      </c>
      <c r="F18" s="29">
        <v>62</v>
      </c>
      <c r="G18" s="29">
        <f t="shared" si="1"/>
        <v>20709</v>
      </c>
      <c r="H18" s="29">
        <f t="shared" si="2"/>
        <v>41687</v>
      </c>
      <c r="I18" s="29">
        <f t="shared" si="3"/>
        <v>116</v>
      </c>
      <c r="J18" s="10">
        <f t="shared" si="4"/>
        <v>41803</v>
      </c>
      <c r="K18" s="41">
        <v>15294</v>
      </c>
      <c r="L18" s="41">
        <v>40</v>
      </c>
      <c r="M18" s="29">
        <v>61</v>
      </c>
      <c r="N18" s="53">
        <f t="shared" si="5"/>
        <v>15395</v>
      </c>
      <c r="O18" s="15"/>
      <c r="P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pans="1:65" ht="21" customHeight="1">
      <c r="A19" s="6" t="s">
        <v>17</v>
      </c>
      <c r="B19" s="28">
        <v>2580</v>
      </c>
      <c r="C19" s="41">
        <v>10</v>
      </c>
      <c r="D19" s="29">
        <f t="shared" si="0"/>
        <v>2590</v>
      </c>
      <c r="E19" s="29">
        <v>2531</v>
      </c>
      <c r="F19" s="29">
        <v>11</v>
      </c>
      <c r="G19" s="29">
        <f t="shared" si="1"/>
        <v>2542</v>
      </c>
      <c r="H19" s="29">
        <f t="shared" si="2"/>
        <v>5111</v>
      </c>
      <c r="I19" s="29">
        <f t="shared" si="3"/>
        <v>21</v>
      </c>
      <c r="J19" s="10">
        <f t="shared" si="4"/>
        <v>5132</v>
      </c>
      <c r="K19" s="41">
        <v>2406</v>
      </c>
      <c r="L19" s="41">
        <v>6</v>
      </c>
      <c r="M19" s="29">
        <v>13</v>
      </c>
      <c r="N19" s="53">
        <f t="shared" si="5"/>
        <v>2425</v>
      </c>
      <c r="O19" s="15"/>
      <c r="P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65" ht="21" customHeight="1">
      <c r="A20" s="6" t="s">
        <v>18</v>
      </c>
      <c r="B20" s="30">
        <v>1701</v>
      </c>
      <c r="C20" s="42">
        <v>5</v>
      </c>
      <c r="D20" s="31">
        <f t="shared" si="0"/>
        <v>1706</v>
      </c>
      <c r="E20" s="31">
        <v>1593</v>
      </c>
      <c r="F20" s="31">
        <v>6</v>
      </c>
      <c r="G20" s="31">
        <f t="shared" si="1"/>
        <v>1599</v>
      </c>
      <c r="H20" s="31">
        <f t="shared" si="2"/>
        <v>3294</v>
      </c>
      <c r="I20" s="31">
        <f t="shared" si="3"/>
        <v>11</v>
      </c>
      <c r="J20" s="10">
        <f t="shared" si="4"/>
        <v>3305</v>
      </c>
      <c r="K20" s="42">
        <v>1655</v>
      </c>
      <c r="L20" s="44">
        <v>3</v>
      </c>
      <c r="M20" s="34">
        <v>7</v>
      </c>
      <c r="N20" s="52">
        <f t="shared" si="5"/>
        <v>1665</v>
      </c>
      <c r="O20" s="14"/>
      <c r="P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BE20" s="14"/>
      <c r="BF20" s="14"/>
      <c r="BG20" s="14"/>
      <c r="BH20" s="14"/>
      <c r="BI20" s="14"/>
      <c r="BJ20" s="14"/>
      <c r="BK20" s="14"/>
      <c r="BL20" s="14"/>
      <c r="BM20" s="14"/>
    </row>
    <row r="21" spans="1:65" ht="21" customHeight="1">
      <c r="A21" s="6" t="s">
        <v>19</v>
      </c>
      <c r="B21" s="28">
        <v>1040</v>
      </c>
      <c r="C21" s="41">
        <v>1</v>
      </c>
      <c r="D21" s="29">
        <f t="shared" si="0"/>
        <v>1041</v>
      </c>
      <c r="E21" s="29">
        <v>857</v>
      </c>
      <c r="F21" s="29">
        <v>6</v>
      </c>
      <c r="G21" s="29">
        <f t="shared" si="1"/>
        <v>863</v>
      </c>
      <c r="H21" s="29">
        <f t="shared" si="2"/>
        <v>1897</v>
      </c>
      <c r="I21" s="29">
        <f t="shared" si="3"/>
        <v>7</v>
      </c>
      <c r="J21" s="10">
        <f t="shared" si="4"/>
        <v>1904</v>
      </c>
      <c r="K21" s="41">
        <v>905</v>
      </c>
      <c r="L21" s="41">
        <v>3</v>
      </c>
      <c r="M21" s="29">
        <v>3</v>
      </c>
      <c r="N21" s="53">
        <f t="shared" si="5"/>
        <v>911</v>
      </c>
      <c r="O21" s="14"/>
      <c r="P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BE21" s="14"/>
      <c r="BF21" s="14"/>
      <c r="BG21" s="14"/>
      <c r="BH21" s="14"/>
      <c r="BI21" s="14"/>
      <c r="BJ21" s="14"/>
      <c r="BK21" s="14"/>
      <c r="BL21" s="14"/>
      <c r="BM21" s="14"/>
    </row>
    <row r="22" spans="1:65" ht="21" customHeight="1">
      <c r="A22" s="6" t="s">
        <v>20</v>
      </c>
      <c r="B22" s="28">
        <v>4812</v>
      </c>
      <c r="C22" s="41">
        <v>14</v>
      </c>
      <c r="D22" s="29">
        <f t="shared" si="0"/>
        <v>4826</v>
      </c>
      <c r="E22" s="29">
        <v>4743</v>
      </c>
      <c r="F22" s="29">
        <v>21</v>
      </c>
      <c r="G22" s="29">
        <f t="shared" si="1"/>
        <v>4764</v>
      </c>
      <c r="H22" s="29">
        <f t="shared" si="2"/>
        <v>9555</v>
      </c>
      <c r="I22" s="29">
        <f t="shared" si="3"/>
        <v>35</v>
      </c>
      <c r="J22" s="10">
        <f t="shared" si="4"/>
        <v>9590</v>
      </c>
      <c r="K22" s="41">
        <v>4073</v>
      </c>
      <c r="L22" s="41">
        <v>9</v>
      </c>
      <c r="M22" s="29">
        <v>23</v>
      </c>
      <c r="N22" s="53">
        <f t="shared" si="5"/>
        <v>4105</v>
      </c>
      <c r="O22" s="14"/>
      <c r="P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BE22" s="14"/>
      <c r="BF22" s="14"/>
      <c r="BG22" s="14"/>
      <c r="BH22" s="14"/>
      <c r="BI22" s="14"/>
      <c r="BJ22" s="14"/>
      <c r="BK22" s="14"/>
      <c r="BL22" s="14"/>
      <c r="BM22" s="14"/>
    </row>
    <row r="23" spans="1:65" ht="21" customHeight="1">
      <c r="A23" s="6" t="s">
        <v>21</v>
      </c>
      <c r="B23" s="28">
        <v>6942</v>
      </c>
      <c r="C23" s="41">
        <v>19</v>
      </c>
      <c r="D23" s="29">
        <f t="shared" si="0"/>
        <v>6961</v>
      </c>
      <c r="E23" s="29">
        <v>6743</v>
      </c>
      <c r="F23" s="29">
        <v>23</v>
      </c>
      <c r="G23" s="29">
        <f t="shared" si="1"/>
        <v>6766</v>
      </c>
      <c r="H23" s="29">
        <f t="shared" si="2"/>
        <v>13685</v>
      </c>
      <c r="I23" s="29">
        <f t="shared" si="3"/>
        <v>42</v>
      </c>
      <c r="J23" s="10">
        <f t="shared" si="4"/>
        <v>13727</v>
      </c>
      <c r="K23" s="41">
        <v>6055</v>
      </c>
      <c r="L23" s="41">
        <v>15</v>
      </c>
      <c r="M23" s="29">
        <v>24</v>
      </c>
      <c r="N23" s="53">
        <f t="shared" si="5"/>
        <v>6094</v>
      </c>
      <c r="O23" s="14"/>
      <c r="P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1:65" ht="21" customHeight="1">
      <c r="A24" s="6" t="s">
        <v>22</v>
      </c>
      <c r="B24" s="28">
        <v>5347</v>
      </c>
      <c r="C24" s="41">
        <v>197</v>
      </c>
      <c r="D24" s="29">
        <f t="shared" si="0"/>
        <v>5544</v>
      </c>
      <c r="E24" s="29">
        <v>5081</v>
      </c>
      <c r="F24" s="29">
        <v>126</v>
      </c>
      <c r="G24" s="29">
        <f t="shared" si="1"/>
        <v>5207</v>
      </c>
      <c r="H24" s="29">
        <f t="shared" si="2"/>
        <v>10428</v>
      </c>
      <c r="I24" s="29">
        <f t="shared" si="3"/>
        <v>323</v>
      </c>
      <c r="J24" s="10">
        <f t="shared" si="4"/>
        <v>10751</v>
      </c>
      <c r="K24" s="41">
        <v>4458</v>
      </c>
      <c r="L24" s="41">
        <v>203</v>
      </c>
      <c r="M24" s="29">
        <v>43</v>
      </c>
      <c r="N24" s="53">
        <f t="shared" si="5"/>
        <v>4704</v>
      </c>
      <c r="O24" s="14"/>
      <c r="P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BE24" s="14"/>
      <c r="BF24" s="14"/>
      <c r="BG24" s="14"/>
      <c r="BH24" s="14"/>
      <c r="BI24" s="14"/>
      <c r="BJ24" s="14"/>
      <c r="BK24" s="14"/>
      <c r="BL24" s="14"/>
      <c r="BM24" s="14"/>
    </row>
    <row r="25" spans="1:65" ht="21" customHeight="1">
      <c r="A25" s="6" t="s">
        <v>23</v>
      </c>
      <c r="B25" s="28">
        <v>2915</v>
      </c>
      <c r="C25" s="41">
        <v>15</v>
      </c>
      <c r="D25" s="29">
        <f t="shared" si="0"/>
        <v>2930</v>
      </c>
      <c r="E25" s="29">
        <v>2923</v>
      </c>
      <c r="F25" s="29">
        <v>7</v>
      </c>
      <c r="G25" s="29">
        <f t="shared" si="1"/>
        <v>2930</v>
      </c>
      <c r="H25" s="29">
        <f t="shared" si="2"/>
        <v>5838</v>
      </c>
      <c r="I25" s="29">
        <f t="shared" si="3"/>
        <v>22</v>
      </c>
      <c r="J25" s="10">
        <f t="shared" si="4"/>
        <v>5860</v>
      </c>
      <c r="K25" s="41">
        <v>2228</v>
      </c>
      <c r="L25" s="41">
        <v>3</v>
      </c>
      <c r="M25" s="29">
        <v>16</v>
      </c>
      <c r="N25" s="53">
        <f t="shared" si="5"/>
        <v>2247</v>
      </c>
      <c r="O25" s="14"/>
      <c r="P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BE25" s="14"/>
      <c r="BF25" s="14"/>
      <c r="BG25" s="14"/>
      <c r="BH25" s="14"/>
      <c r="BI25" s="14"/>
      <c r="BJ25" s="14"/>
      <c r="BK25" s="14"/>
      <c r="BL25" s="14"/>
      <c r="BM25" s="14"/>
    </row>
    <row r="26" spans="1:65" ht="21" customHeight="1">
      <c r="A26" s="6" t="s">
        <v>24</v>
      </c>
      <c r="B26" s="28">
        <v>5593</v>
      </c>
      <c r="C26" s="41">
        <v>54</v>
      </c>
      <c r="D26" s="29">
        <f t="shared" si="0"/>
        <v>5647</v>
      </c>
      <c r="E26" s="29">
        <v>5740</v>
      </c>
      <c r="F26" s="29">
        <v>36</v>
      </c>
      <c r="G26" s="29">
        <f t="shared" si="1"/>
        <v>5776</v>
      </c>
      <c r="H26" s="29">
        <f t="shared" si="2"/>
        <v>11333</v>
      </c>
      <c r="I26" s="29">
        <f t="shared" si="3"/>
        <v>90</v>
      </c>
      <c r="J26" s="10">
        <f t="shared" si="4"/>
        <v>11423</v>
      </c>
      <c r="K26" s="41">
        <v>5029</v>
      </c>
      <c r="L26" s="41">
        <v>29</v>
      </c>
      <c r="M26" s="29">
        <v>43</v>
      </c>
      <c r="N26" s="53">
        <f t="shared" si="5"/>
        <v>5101</v>
      </c>
      <c r="O26" s="14"/>
      <c r="P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BE26" s="14"/>
      <c r="BF26" s="14"/>
      <c r="BG26" s="14"/>
      <c r="BH26" s="14"/>
      <c r="BI26" s="14"/>
      <c r="BJ26" s="14"/>
      <c r="BK26" s="14"/>
      <c r="BL26" s="14"/>
      <c r="BM26" s="14"/>
    </row>
    <row r="27" spans="1:65" ht="21" customHeight="1">
      <c r="A27" s="6" t="s">
        <v>25</v>
      </c>
      <c r="B27" s="28">
        <v>2404</v>
      </c>
      <c r="C27" s="41">
        <v>3</v>
      </c>
      <c r="D27" s="29">
        <f t="shared" si="0"/>
        <v>2407</v>
      </c>
      <c r="E27" s="29">
        <v>2326</v>
      </c>
      <c r="F27" s="29">
        <v>10</v>
      </c>
      <c r="G27" s="29">
        <f t="shared" si="1"/>
        <v>2336</v>
      </c>
      <c r="H27" s="29">
        <f t="shared" si="2"/>
        <v>4730</v>
      </c>
      <c r="I27" s="29">
        <f t="shared" si="3"/>
        <v>13</v>
      </c>
      <c r="J27" s="10">
        <f t="shared" si="4"/>
        <v>4743</v>
      </c>
      <c r="K27" s="41">
        <v>2171</v>
      </c>
      <c r="L27" s="41">
        <v>4</v>
      </c>
      <c r="M27" s="29">
        <v>9</v>
      </c>
      <c r="N27" s="53">
        <f t="shared" si="5"/>
        <v>2184</v>
      </c>
      <c r="O27" s="14"/>
      <c r="P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BE27" s="14"/>
      <c r="BF27" s="14"/>
      <c r="BG27" s="14"/>
      <c r="BH27" s="14"/>
      <c r="BI27" s="14"/>
      <c r="BJ27" s="14"/>
      <c r="BK27" s="14"/>
      <c r="BL27" s="14"/>
      <c r="BM27" s="14"/>
    </row>
    <row r="28" spans="1:65" ht="21" customHeight="1">
      <c r="A28" s="6" t="s">
        <v>26</v>
      </c>
      <c r="B28" s="28">
        <v>20195</v>
      </c>
      <c r="C28" s="41">
        <v>198</v>
      </c>
      <c r="D28" s="29">
        <f t="shared" si="0"/>
        <v>20393</v>
      </c>
      <c r="E28" s="29">
        <v>20487</v>
      </c>
      <c r="F28" s="29">
        <v>171</v>
      </c>
      <c r="G28" s="29">
        <f t="shared" si="1"/>
        <v>20658</v>
      </c>
      <c r="H28" s="29">
        <f t="shared" si="2"/>
        <v>40682</v>
      </c>
      <c r="I28" s="29">
        <f t="shared" si="3"/>
        <v>369</v>
      </c>
      <c r="J28" s="10">
        <f t="shared" si="4"/>
        <v>41051</v>
      </c>
      <c r="K28" s="41">
        <v>14612</v>
      </c>
      <c r="L28" s="41">
        <v>111</v>
      </c>
      <c r="M28" s="29">
        <v>150</v>
      </c>
      <c r="N28" s="53">
        <f t="shared" si="5"/>
        <v>14873</v>
      </c>
      <c r="O28" s="14"/>
      <c r="P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BE28" s="14"/>
      <c r="BF28" s="14"/>
      <c r="BG28" s="14"/>
      <c r="BH28" s="14"/>
      <c r="BI28" s="14"/>
      <c r="BJ28" s="14"/>
      <c r="BK28" s="14"/>
      <c r="BL28" s="14"/>
      <c r="BM28" s="14"/>
    </row>
    <row r="29" spans="1:65" ht="21" customHeight="1">
      <c r="A29" s="6" t="s">
        <v>27</v>
      </c>
      <c r="B29" s="28">
        <v>6755</v>
      </c>
      <c r="C29" s="41">
        <v>38</v>
      </c>
      <c r="D29" s="29">
        <f t="shared" si="0"/>
        <v>6793</v>
      </c>
      <c r="E29" s="29">
        <v>7035</v>
      </c>
      <c r="F29" s="29">
        <v>43</v>
      </c>
      <c r="G29" s="29">
        <f t="shared" si="1"/>
        <v>7078</v>
      </c>
      <c r="H29" s="29">
        <f t="shared" si="2"/>
        <v>13790</v>
      </c>
      <c r="I29" s="29">
        <f t="shared" si="3"/>
        <v>81</v>
      </c>
      <c r="J29" s="10">
        <f t="shared" si="4"/>
        <v>13871</v>
      </c>
      <c r="K29" s="41">
        <v>5381</v>
      </c>
      <c r="L29" s="41">
        <v>23</v>
      </c>
      <c r="M29" s="29">
        <v>42</v>
      </c>
      <c r="N29" s="53">
        <f t="shared" si="5"/>
        <v>5446</v>
      </c>
      <c r="O29" s="14"/>
      <c r="P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BE29" s="14"/>
      <c r="BF29" s="14"/>
      <c r="BG29" s="14"/>
      <c r="BH29" s="14"/>
      <c r="BI29" s="14"/>
      <c r="BJ29" s="14"/>
      <c r="BK29" s="14"/>
      <c r="BL29" s="14"/>
      <c r="BM29" s="14"/>
    </row>
    <row r="30" spans="1:65" ht="21" customHeight="1">
      <c r="A30" s="6" t="s">
        <v>28</v>
      </c>
      <c r="B30" s="28">
        <v>13550</v>
      </c>
      <c r="C30" s="41">
        <v>259</v>
      </c>
      <c r="D30" s="29">
        <f t="shared" si="0"/>
        <v>13809</v>
      </c>
      <c r="E30" s="29">
        <v>14530</v>
      </c>
      <c r="F30" s="29">
        <v>227</v>
      </c>
      <c r="G30" s="29">
        <f t="shared" si="1"/>
        <v>14757</v>
      </c>
      <c r="H30" s="29">
        <f t="shared" si="2"/>
        <v>28080</v>
      </c>
      <c r="I30" s="29">
        <f t="shared" si="3"/>
        <v>486</v>
      </c>
      <c r="J30" s="10">
        <f t="shared" si="4"/>
        <v>28566</v>
      </c>
      <c r="K30" s="41">
        <v>10908</v>
      </c>
      <c r="L30" s="41">
        <v>213</v>
      </c>
      <c r="M30" s="29">
        <v>146</v>
      </c>
      <c r="N30" s="53">
        <f t="shared" si="5"/>
        <v>11267</v>
      </c>
      <c r="O30" s="14"/>
      <c r="P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BE30" s="14"/>
      <c r="BF30" s="14"/>
      <c r="BG30" s="14"/>
      <c r="BH30" s="14"/>
      <c r="BI30" s="14"/>
      <c r="BJ30" s="14"/>
      <c r="BK30" s="14"/>
      <c r="BL30" s="14"/>
      <c r="BM30" s="14"/>
    </row>
    <row r="31" spans="1:65" ht="21" customHeight="1">
      <c r="A31" s="8" t="s">
        <v>29</v>
      </c>
      <c r="B31" s="28">
        <v>7840</v>
      </c>
      <c r="C31" s="41">
        <v>179</v>
      </c>
      <c r="D31" s="29">
        <f t="shared" si="0"/>
        <v>8019</v>
      </c>
      <c r="E31" s="29">
        <v>8512</v>
      </c>
      <c r="F31" s="29">
        <v>138</v>
      </c>
      <c r="G31" s="29">
        <f t="shared" si="1"/>
        <v>8650</v>
      </c>
      <c r="H31" s="29">
        <f t="shared" si="2"/>
        <v>16352</v>
      </c>
      <c r="I31" s="29">
        <f t="shared" si="3"/>
        <v>317</v>
      </c>
      <c r="J31" s="10">
        <f t="shared" si="4"/>
        <v>16669</v>
      </c>
      <c r="K31" s="41">
        <v>6286</v>
      </c>
      <c r="L31" s="41">
        <v>90</v>
      </c>
      <c r="M31" s="29">
        <v>71</v>
      </c>
      <c r="N31" s="53">
        <f t="shared" si="5"/>
        <v>6447</v>
      </c>
      <c r="O31" s="14"/>
      <c r="P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BE31" s="14"/>
      <c r="BF31" s="14"/>
      <c r="BG31" s="14"/>
      <c r="BH31" s="14"/>
      <c r="BI31" s="14"/>
      <c r="BJ31" s="14"/>
      <c r="BK31" s="14"/>
      <c r="BL31" s="14"/>
      <c r="BM31" s="14"/>
    </row>
    <row r="32" spans="1:65" ht="21" customHeight="1">
      <c r="A32" s="8" t="s">
        <v>30</v>
      </c>
      <c r="B32" s="28">
        <v>9490</v>
      </c>
      <c r="C32" s="41">
        <v>66</v>
      </c>
      <c r="D32" s="29">
        <f t="shared" si="0"/>
        <v>9556</v>
      </c>
      <c r="E32" s="29">
        <v>9302</v>
      </c>
      <c r="F32" s="29">
        <v>48</v>
      </c>
      <c r="G32" s="29">
        <f t="shared" si="1"/>
        <v>9350</v>
      </c>
      <c r="H32" s="29">
        <f t="shared" si="2"/>
        <v>18792</v>
      </c>
      <c r="I32" s="29">
        <f t="shared" si="3"/>
        <v>114</v>
      </c>
      <c r="J32" s="10">
        <f t="shared" si="4"/>
        <v>18906</v>
      </c>
      <c r="K32" s="41">
        <v>7178</v>
      </c>
      <c r="L32" s="41">
        <v>48</v>
      </c>
      <c r="M32" s="29">
        <v>38</v>
      </c>
      <c r="N32" s="53">
        <f t="shared" si="5"/>
        <v>7264</v>
      </c>
      <c r="O32" s="14"/>
      <c r="P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BE32" s="14"/>
      <c r="BF32" s="14"/>
      <c r="BG32" s="14"/>
      <c r="BH32" s="14"/>
      <c r="BI32" s="14"/>
      <c r="BJ32" s="14"/>
      <c r="BK32" s="14"/>
      <c r="BL32" s="14"/>
      <c r="BM32" s="14"/>
    </row>
    <row r="33" spans="1:65" ht="21" customHeight="1">
      <c r="A33" s="8" t="s">
        <v>31</v>
      </c>
      <c r="B33" s="28">
        <v>17529</v>
      </c>
      <c r="C33" s="41">
        <v>203</v>
      </c>
      <c r="D33" s="29">
        <f t="shared" si="0"/>
        <v>17732</v>
      </c>
      <c r="E33" s="29">
        <v>17421</v>
      </c>
      <c r="F33" s="29">
        <v>184</v>
      </c>
      <c r="G33" s="29">
        <f t="shared" si="1"/>
        <v>17605</v>
      </c>
      <c r="H33" s="29">
        <f t="shared" si="2"/>
        <v>34950</v>
      </c>
      <c r="I33" s="29">
        <f t="shared" si="3"/>
        <v>387</v>
      </c>
      <c r="J33" s="10">
        <f t="shared" si="4"/>
        <v>35337</v>
      </c>
      <c r="K33" s="41">
        <v>13357</v>
      </c>
      <c r="L33" s="41">
        <v>254</v>
      </c>
      <c r="M33" s="29">
        <v>56</v>
      </c>
      <c r="N33" s="53">
        <f t="shared" si="5"/>
        <v>13667</v>
      </c>
      <c r="O33" s="14"/>
      <c r="P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BE33" s="14"/>
      <c r="BF33" s="14"/>
      <c r="BG33" s="14"/>
      <c r="BH33" s="14"/>
      <c r="BI33" s="14"/>
      <c r="BJ33" s="14"/>
      <c r="BK33" s="14"/>
      <c r="BL33" s="14"/>
      <c r="BM33" s="14"/>
    </row>
    <row r="34" spans="1:65" ht="21" customHeight="1">
      <c r="A34" s="8" t="s">
        <v>32</v>
      </c>
      <c r="B34" s="32">
        <v>8938</v>
      </c>
      <c r="C34" s="43">
        <v>37</v>
      </c>
      <c r="D34" s="33">
        <f t="shared" si="0"/>
        <v>8975</v>
      </c>
      <c r="E34" s="33">
        <v>9516</v>
      </c>
      <c r="F34" s="33">
        <v>55</v>
      </c>
      <c r="G34" s="33">
        <f t="shared" si="1"/>
        <v>9571</v>
      </c>
      <c r="H34" s="33">
        <f t="shared" si="2"/>
        <v>18454</v>
      </c>
      <c r="I34" s="33">
        <f t="shared" si="3"/>
        <v>92</v>
      </c>
      <c r="J34" s="10">
        <f t="shared" si="4"/>
        <v>18546</v>
      </c>
      <c r="K34" s="43">
        <v>7116</v>
      </c>
      <c r="L34" s="41">
        <v>31</v>
      </c>
      <c r="M34" s="29">
        <v>45</v>
      </c>
      <c r="N34" s="53">
        <f t="shared" si="5"/>
        <v>7192</v>
      </c>
      <c r="O34" s="14"/>
      <c r="P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BE34" s="14"/>
      <c r="BF34" s="14"/>
      <c r="BG34" s="14"/>
      <c r="BH34" s="14"/>
      <c r="BI34" s="14"/>
      <c r="BJ34" s="14"/>
      <c r="BK34" s="14"/>
      <c r="BL34" s="14"/>
      <c r="BM34" s="14"/>
    </row>
    <row r="35" spans="1:65" ht="21" customHeight="1">
      <c r="A35" s="8" t="s">
        <v>33</v>
      </c>
      <c r="B35" s="35">
        <v>18037</v>
      </c>
      <c r="C35" s="44">
        <v>32</v>
      </c>
      <c r="D35" s="34">
        <f t="shared" si="0"/>
        <v>18069</v>
      </c>
      <c r="E35" s="34">
        <v>18477</v>
      </c>
      <c r="F35" s="34">
        <v>38</v>
      </c>
      <c r="G35" s="34">
        <f t="shared" si="1"/>
        <v>18515</v>
      </c>
      <c r="H35" s="34">
        <f t="shared" si="2"/>
        <v>36514</v>
      </c>
      <c r="I35" s="34">
        <f t="shared" si="3"/>
        <v>70</v>
      </c>
      <c r="J35" s="10">
        <f t="shared" si="4"/>
        <v>36584</v>
      </c>
      <c r="K35" s="44">
        <v>13215</v>
      </c>
      <c r="L35" s="44">
        <v>15</v>
      </c>
      <c r="M35" s="34">
        <v>37</v>
      </c>
      <c r="N35" s="52">
        <f t="shared" si="5"/>
        <v>13267</v>
      </c>
      <c r="O35" s="14"/>
      <c r="P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BE35" s="14"/>
      <c r="BF35" s="14"/>
      <c r="BG35" s="14"/>
      <c r="BH35" s="14"/>
      <c r="BI35" s="14"/>
      <c r="BJ35" s="14"/>
      <c r="BK35" s="14"/>
      <c r="BL35" s="14"/>
      <c r="BM35" s="14"/>
    </row>
    <row r="36" spans="1:65" ht="21" customHeight="1">
      <c r="A36" s="8" t="s">
        <v>34</v>
      </c>
      <c r="B36" s="28">
        <v>374</v>
      </c>
      <c r="C36" s="41">
        <v>5</v>
      </c>
      <c r="D36" s="29">
        <f t="shared" si="0"/>
        <v>379</v>
      </c>
      <c r="E36" s="29">
        <v>326</v>
      </c>
      <c r="F36" s="29">
        <v>0</v>
      </c>
      <c r="G36" s="29">
        <f t="shared" si="1"/>
        <v>326</v>
      </c>
      <c r="H36" s="29">
        <f t="shared" si="2"/>
        <v>700</v>
      </c>
      <c r="I36" s="29">
        <f t="shared" si="3"/>
        <v>5</v>
      </c>
      <c r="J36" s="10">
        <f t="shared" si="4"/>
        <v>705</v>
      </c>
      <c r="K36" s="41">
        <v>421</v>
      </c>
      <c r="L36" s="41">
        <v>5</v>
      </c>
      <c r="M36" s="29">
        <v>0</v>
      </c>
      <c r="N36" s="53">
        <f t="shared" si="5"/>
        <v>426</v>
      </c>
      <c r="O36" s="14"/>
      <c r="P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BE36" s="14"/>
      <c r="BF36" s="14"/>
      <c r="BG36" s="14"/>
      <c r="BH36" s="14"/>
      <c r="BI36" s="14"/>
      <c r="BJ36" s="14"/>
      <c r="BK36" s="14"/>
      <c r="BL36" s="14"/>
      <c r="BM36" s="14"/>
    </row>
    <row r="37" spans="1:65" ht="21" customHeight="1">
      <c r="A37" s="8" t="s">
        <v>35</v>
      </c>
      <c r="B37" s="35">
        <v>480</v>
      </c>
      <c r="C37" s="44">
        <v>3</v>
      </c>
      <c r="D37" s="34">
        <f t="shared" si="0"/>
        <v>483</v>
      </c>
      <c r="E37" s="34">
        <v>415</v>
      </c>
      <c r="F37" s="34">
        <v>2</v>
      </c>
      <c r="G37" s="34">
        <f t="shared" si="1"/>
        <v>417</v>
      </c>
      <c r="H37" s="34">
        <f t="shared" si="2"/>
        <v>895</v>
      </c>
      <c r="I37" s="34">
        <f t="shared" si="3"/>
        <v>5</v>
      </c>
      <c r="J37" s="10">
        <f t="shared" si="4"/>
        <v>900</v>
      </c>
      <c r="K37" s="44">
        <v>520</v>
      </c>
      <c r="L37" s="44">
        <v>4</v>
      </c>
      <c r="M37" s="34">
        <v>1</v>
      </c>
      <c r="N37" s="52">
        <f t="shared" si="5"/>
        <v>525</v>
      </c>
      <c r="O37" s="14"/>
      <c r="P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BE37" s="14"/>
      <c r="BF37" s="14"/>
      <c r="BG37" s="14"/>
      <c r="BH37" s="14"/>
      <c r="BI37" s="14"/>
      <c r="BJ37" s="14"/>
      <c r="BK37" s="14"/>
      <c r="BL37" s="14"/>
      <c r="BM37" s="14"/>
    </row>
    <row r="38" spans="1:65" ht="21" customHeight="1">
      <c r="A38" s="8" t="s">
        <v>36</v>
      </c>
      <c r="B38" s="28">
        <v>402</v>
      </c>
      <c r="C38" s="41">
        <v>3</v>
      </c>
      <c r="D38" s="29">
        <f t="shared" si="0"/>
        <v>405</v>
      </c>
      <c r="E38" s="29">
        <v>337</v>
      </c>
      <c r="F38" s="29">
        <v>1</v>
      </c>
      <c r="G38" s="29">
        <f t="shared" si="1"/>
        <v>338</v>
      </c>
      <c r="H38" s="29">
        <f t="shared" si="2"/>
        <v>739</v>
      </c>
      <c r="I38" s="29">
        <f t="shared" si="3"/>
        <v>4</v>
      </c>
      <c r="J38" s="10">
        <f t="shared" si="4"/>
        <v>743</v>
      </c>
      <c r="K38" s="41">
        <v>444</v>
      </c>
      <c r="L38" s="41">
        <v>3</v>
      </c>
      <c r="M38" s="29">
        <v>1</v>
      </c>
      <c r="N38" s="53">
        <f t="shared" si="5"/>
        <v>448</v>
      </c>
      <c r="O38" s="14"/>
      <c r="P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BE38" s="14"/>
      <c r="BF38" s="14"/>
      <c r="BG38" s="14"/>
      <c r="BH38" s="14"/>
      <c r="BI38" s="14"/>
      <c r="BJ38" s="14"/>
      <c r="BK38" s="14"/>
      <c r="BL38" s="14"/>
      <c r="BM38" s="14"/>
    </row>
    <row r="39" spans="1:65" ht="21" customHeight="1">
      <c r="A39" s="8" t="s">
        <v>37</v>
      </c>
      <c r="B39" s="28">
        <v>212</v>
      </c>
      <c r="C39" s="41">
        <v>1</v>
      </c>
      <c r="D39" s="29">
        <f t="shared" si="0"/>
        <v>213</v>
      </c>
      <c r="E39" s="29">
        <v>190</v>
      </c>
      <c r="F39" s="29">
        <v>0</v>
      </c>
      <c r="G39" s="29">
        <f t="shared" si="1"/>
        <v>190</v>
      </c>
      <c r="H39" s="29">
        <f t="shared" si="2"/>
        <v>402</v>
      </c>
      <c r="I39" s="29">
        <f t="shared" si="3"/>
        <v>1</v>
      </c>
      <c r="J39" s="10">
        <f t="shared" si="4"/>
        <v>403</v>
      </c>
      <c r="K39" s="41">
        <v>223</v>
      </c>
      <c r="L39" s="41">
        <v>1</v>
      </c>
      <c r="M39" s="29">
        <v>0</v>
      </c>
      <c r="N39" s="53">
        <f t="shared" si="5"/>
        <v>224</v>
      </c>
      <c r="O39" s="14"/>
      <c r="P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BE39" s="14"/>
      <c r="BF39" s="14"/>
      <c r="BG39" s="14"/>
      <c r="BH39" s="14"/>
      <c r="BI39" s="14"/>
      <c r="BJ39" s="14"/>
      <c r="BK39" s="14"/>
      <c r="BL39" s="14"/>
      <c r="BM39" s="14"/>
    </row>
    <row r="40" spans="1:65" ht="21" customHeight="1">
      <c r="A40" s="8" t="s">
        <v>38</v>
      </c>
      <c r="B40" s="28">
        <v>736</v>
      </c>
      <c r="C40" s="41">
        <v>2</v>
      </c>
      <c r="D40" s="29">
        <f t="shared" si="0"/>
        <v>738</v>
      </c>
      <c r="E40" s="29">
        <v>541</v>
      </c>
      <c r="F40" s="29">
        <v>16</v>
      </c>
      <c r="G40" s="29">
        <f t="shared" si="1"/>
        <v>557</v>
      </c>
      <c r="H40" s="29">
        <f t="shared" si="2"/>
        <v>1277</v>
      </c>
      <c r="I40" s="29">
        <f t="shared" si="3"/>
        <v>18</v>
      </c>
      <c r="J40" s="10">
        <f t="shared" si="4"/>
        <v>1295</v>
      </c>
      <c r="K40" s="41">
        <v>631</v>
      </c>
      <c r="L40" s="41">
        <v>4</v>
      </c>
      <c r="M40" s="29">
        <v>14</v>
      </c>
      <c r="N40" s="53">
        <f t="shared" si="5"/>
        <v>649</v>
      </c>
      <c r="O40" s="14"/>
      <c r="P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BE40" s="14"/>
      <c r="BF40" s="14"/>
      <c r="BG40" s="14"/>
      <c r="BH40" s="14"/>
      <c r="BI40" s="14"/>
      <c r="BJ40" s="14"/>
      <c r="BK40" s="14"/>
      <c r="BL40" s="14"/>
      <c r="BM40" s="14"/>
    </row>
    <row r="41" spans="1:65" ht="21" customHeight="1">
      <c r="A41" s="8" t="s">
        <v>39</v>
      </c>
      <c r="B41" s="35">
        <v>307</v>
      </c>
      <c r="C41" s="44">
        <v>1</v>
      </c>
      <c r="D41" s="34">
        <f t="shared" si="0"/>
        <v>308</v>
      </c>
      <c r="E41" s="34">
        <v>246</v>
      </c>
      <c r="F41" s="34">
        <v>4</v>
      </c>
      <c r="G41" s="34">
        <f t="shared" si="1"/>
        <v>250</v>
      </c>
      <c r="H41" s="34">
        <f t="shared" si="2"/>
        <v>553</v>
      </c>
      <c r="I41" s="34">
        <f t="shared" si="3"/>
        <v>5</v>
      </c>
      <c r="J41" s="10">
        <f t="shared" si="4"/>
        <v>558</v>
      </c>
      <c r="K41" s="44">
        <v>265</v>
      </c>
      <c r="L41" s="44">
        <v>1</v>
      </c>
      <c r="M41" s="34">
        <v>4</v>
      </c>
      <c r="N41" s="52">
        <f t="shared" si="5"/>
        <v>270</v>
      </c>
      <c r="O41" s="14"/>
      <c r="P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BE41" s="14"/>
      <c r="BF41" s="14"/>
      <c r="BG41" s="14"/>
      <c r="BH41" s="14"/>
      <c r="BI41" s="14"/>
      <c r="BJ41" s="14"/>
      <c r="BK41" s="14"/>
      <c r="BL41" s="14"/>
      <c r="BM41" s="14"/>
    </row>
    <row r="42" spans="1:65" ht="21" customHeight="1">
      <c r="A42" s="8" t="s">
        <v>40</v>
      </c>
      <c r="B42" s="28">
        <v>689</v>
      </c>
      <c r="C42" s="41">
        <v>2</v>
      </c>
      <c r="D42" s="29">
        <f t="shared" si="0"/>
        <v>691</v>
      </c>
      <c r="E42" s="29">
        <v>622</v>
      </c>
      <c r="F42" s="29">
        <v>10</v>
      </c>
      <c r="G42" s="29">
        <f t="shared" si="1"/>
        <v>632</v>
      </c>
      <c r="H42" s="29">
        <f t="shared" si="2"/>
        <v>1311</v>
      </c>
      <c r="I42" s="29">
        <f t="shared" si="3"/>
        <v>12</v>
      </c>
      <c r="J42" s="10">
        <f t="shared" si="4"/>
        <v>1323</v>
      </c>
      <c r="K42" s="41">
        <v>574</v>
      </c>
      <c r="L42" s="41">
        <v>1</v>
      </c>
      <c r="M42" s="29">
        <v>9</v>
      </c>
      <c r="N42" s="53">
        <f t="shared" si="5"/>
        <v>584</v>
      </c>
      <c r="O42" s="14"/>
      <c r="P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BE42" s="14"/>
      <c r="BF42" s="14"/>
      <c r="BG42" s="14"/>
      <c r="BH42" s="14"/>
      <c r="BI42" s="14"/>
      <c r="BJ42" s="14"/>
      <c r="BK42" s="14"/>
      <c r="BL42" s="14"/>
      <c r="BM42" s="14"/>
    </row>
    <row r="43" spans="1:65" ht="21" customHeight="1">
      <c r="A43" s="8" t="s">
        <v>41</v>
      </c>
      <c r="B43" s="35">
        <v>818</v>
      </c>
      <c r="C43" s="44">
        <v>3</v>
      </c>
      <c r="D43" s="34">
        <f t="shared" si="0"/>
        <v>821</v>
      </c>
      <c r="E43" s="34">
        <v>723</v>
      </c>
      <c r="F43" s="34">
        <v>15</v>
      </c>
      <c r="G43" s="34">
        <f t="shared" si="1"/>
        <v>738</v>
      </c>
      <c r="H43" s="34">
        <f t="shared" si="2"/>
        <v>1541</v>
      </c>
      <c r="I43" s="34">
        <f t="shared" si="3"/>
        <v>18</v>
      </c>
      <c r="J43" s="10">
        <f t="shared" si="4"/>
        <v>1559</v>
      </c>
      <c r="K43" s="44">
        <v>773</v>
      </c>
      <c r="L43" s="44">
        <v>2</v>
      </c>
      <c r="M43" s="34">
        <v>15</v>
      </c>
      <c r="N43" s="52">
        <f t="shared" si="5"/>
        <v>790</v>
      </c>
      <c r="O43" s="14"/>
      <c r="P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BE43" s="14"/>
      <c r="BF43" s="14"/>
      <c r="BG43" s="14"/>
      <c r="BH43" s="14"/>
      <c r="BI43" s="14"/>
      <c r="BJ43" s="14"/>
      <c r="BK43" s="14"/>
      <c r="BL43" s="14"/>
      <c r="BM43" s="14"/>
    </row>
    <row r="44" spans="1:65" ht="21" customHeight="1">
      <c r="A44" s="8" t="s">
        <v>42</v>
      </c>
      <c r="B44" s="28">
        <v>4449</v>
      </c>
      <c r="C44" s="41">
        <v>8</v>
      </c>
      <c r="D44" s="29">
        <f t="shared" si="0"/>
        <v>4457</v>
      </c>
      <c r="E44" s="29">
        <v>3921</v>
      </c>
      <c r="F44" s="29">
        <v>17</v>
      </c>
      <c r="G44" s="29">
        <f t="shared" si="1"/>
        <v>3938</v>
      </c>
      <c r="H44" s="29">
        <f t="shared" si="2"/>
        <v>8370</v>
      </c>
      <c r="I44" s="29">
        <f t="shared" si="3"/>
        <v>25</v>
      </c>
      <c r="J44" s="10">
        <f t="shared" si="4"/>
        <v>8395</v>
      </c>
      <c r="K44" s="41">
        <v>3920</v>
      </c>
      <c r="L44" s="41">
        <v>8</v>
      </c>
      <c r="M44" s="29">
        <v>14</v>
      </c>
      <c r="N44" s="53">
        <f t="shared" si="5"/>
        <v>3942</v>
      </c>
      <c r="O44" s="14"/>
      <c r="P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BE44" s="14"/>
      <c r="BF44" s="14"/>
      <c r="BG44" s="14"/>
      <c r="BH44" s="14"/>
      <c r="BI44" s="14"/>
      <c r="BJ44" s="14"/>
      <c r="BK44" s="14"/>
      <c r="BL44" s="14"/>
      <c r="BM44" s="14"/>
    </row>
    <row r="45" spans="1:65" ht="21" customHeight="1">
      <c r="A45" s="8" t="s">
        <v>43</v>
      </c>
      <c r="B45" s="28">
        <v>14430</v>
      </c>
      <c r="C45" s="41">
        <v>22</v>
      </c>
      <c r="D45" s="29">
        <f t="shared" si="0"/>
        <v>14452</v>
      </c>
      <c r="E45" s="29">
        <v>14503</v>
      </c>
      <c r="F45" s="29">
        <v>29</v>
      </c>
      <c r="G45" s="29">
        <f t="shared" si="1"/>
        <v>14532</v>
      </c>
      <c r="H45" s="29">
        <f t="shared" si="2"/>
        <v>28933</v>
      </c>
      <c r="I45" s="29">
        <f t="shared" si="3"/>
        <v>51</v>
      </c>
      <c r="J45" s="10">
        <f t="shared" si="4"/>
        <v>28984</v>
      </c>
      <c r="K45" s="41">
        <v>10528</v>
      </c>
      <c r="L45" s="41">
        <v>14</v>
      </c>
      <c r="M45" s="29">
        <v>31</v>
      </c>
      <c r="N45" s="53">
        <f t="shared" si="5"/>
        <v>10573</v>
      </c>
      <c r="O45" s="14"/>
      <c r="P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BE45" s="14"/>
      <c r="BF45" s="14"/>
      <c r="BG45" s="14"/>
      <c r="BH45" s="14"/>
      <c r="BI45" s="14"/>
      <c r="BJ45" s="14"/>
      <c r="BK45" s="14"/>
      <c r="BL45" s="14"/>
      <c r="BM45" s="14"/>
    </row>
    <row r="46" spans="1:65" ht="21" customHeight="1">
      <c r="A46" s="8" t="s">
        <v>44</v>
      </c>
      <c r="B46" s="28">
        <v>680</v>
      </c>
      <c r="C46" s="41">
        <v>1</v>
      </c>
      <c r="D46" s="29">
        <f t="shared" si="0"/>
        <v>681</v>
      </c>
      <c r="E46" s="29">
        <v>573</v>
      </c>
      <c r="F46" s="29">
        <v>15</v>
      </c>
      <c r="G46" s="29">
        <f t="shared" si="1"/>
        <v>588</v>
      </c>
      <c r="H46" s="29">
        <f t="shared" si="2"/>
        <v>1253</v>
      </c>
      <c r="I46" s="29">
        <f t="shared" si="3"/>
        <v>16</v>
      </c>
      <c r="J46" s="10">
        <f t="shared" si="4"/>
        <v>1269</v>
      </c>
      <c r="K46" s="41">
        <v>522</v>
      </c>
      <c r="L46" s="41">
        <v>1</v>
      </c>
      <c r="M46" s="29">
        <v>14</v>
      </c>
      <c r="N46" s="53">
        <f t="shared" si="5"/>
        <v>537</v>
      </c>
      <c r="O46" s="14"/>
      <c r="P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BE46" s="14"/>
      <c r="BF46" s="14"/>
      <c r="BG46" s="14"/>
      <c r="BH46" s="14"/>
      <c r="BI46" s="14"/>
      <c r="BJ46" s="14"/>
      <c r="BK46" s="14"/>
      <c r="BL46" s="14"/>
      <c r="BM46" s="14"/>
    </row>
    <row r="47" spans="1:65" ht="21" customHeight="1">
      <c r="A47" s="8" t="s">
        <v>45</v>
      </c>
      <c r="B47" s="28">
        <v>2093</v>
      </c>
      <c r="C47" s="41">
        <v>16</v>
      </c>
      <c r="D47" s="29">
        <f t="shared" si="0"/>
        <v>2109</v>
      </c>
      <c r="E47" s="29">
        <v>1968</v>
      </c>
      <c r="F47" s="29">
        <v>26</v>
      </c>
      <c r="G47" s="29">
        <f t="shared" si="1"/>
        <v>1994</v>
      </c>
      <c r="H47" s="29">
        <f t="shared" si="2"/>
        <v>4061</v>
      </c>
      <c r="I47" s="29">
        <f t="shared" si="3"/>
        <v>42</v>
      </c>
      <c r="J47" s="10">
        <f t="shared" si="4"/>
        <v>4103</v>
      </c>
      <c r="K47" s="41">
        <v>2187</v>
      </c>
      <c r="L47" s="41">
        <v>32</v>
      </c>
      <c r="M47" s="29">
        <v>8</v>
      </c>
      <c r="N47" s="53">
        <f t="shared" si="5"/>
        <v>2227</v>
      </c>
      <c r="O47" s="14"/>
      <c r="P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BE47" s="14"/>
      <c r="BF47" s="14"/>
      <c r="BG47" s="14"/>
      <c r="BH47" s="14"/>
      <c r="BI47" s="14"/>
      <c r="BJ47" s="14"/>
      <c r="BK47" s="14"/>
      <c r="BL47" s="14"/>
      <c r="BM47" s="14"/>
    </row>
    <row r="48" spans="1:65" ht="21" customHeight="1" thickBot="1">
      <c r="A48" s="9" t="s">
        <v>46</v>
      </c>
      <c r="B48" s="38">
        <v>791</v>
      </c>
      <c r="C48" s="45">
        <v>3</v>
      </c>
      <c r="D48" s="39">
        <f t="shared" si="0"/>
        <v>794</v>
      </c>
      <c r="E48" s="39">
        <v>752</v>
      </c>
      <c r="F48" s="39">
        <v>5</v>
      </c>
      <c r="G48" s="39">
        <f t="shared" si="1"/>
        <v>757</v>
      </c>
      <c r="H48" s="39">
        <f t="shared" si="2"/>
        <v>1543</v>
      </c>
      <c r="I48" s="39">
        <f t="shared" si="3"/>
        <v>8</v>
      </c>
      <c r="J48" s="11">
        <f t="shared" si="4"/>
        <v>1551</v>
      </c>
      <c r="K48" s="45">
        <v>785</v>
      </c>
      <c r="L48" s="45">
        <v>0</v>
      </c>
      <c r="M48" s="39">
        <v>6</v>
      </c>
      <c r="N48" s="56">
        <f t="shared" si="5"/>
        <v>791</v>
      </c>
      <c r="O48" s="14"/>
      <c r="P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BE48" s="14"/>
      <c r="BF48" s="14"/>
      <c r="BG48" s="14"/>
      <c r="BH48" s="14"/>
      <c r="BI48" s="14"/>
      <c r="BJ48" s="14"/>
      <c r="BK48" s="14"/>
      <c r="BL48" s="14"/>
      <c r="BM48" s="14"/>
    </row>
    <row r="49" spans="48:78" ht="13.5">
      <c r="AV49" s="14"/>
      <c r="AW49" s="14"/>
      <c r="AX49" s="14"/>
      <c r="AY49" s="14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</row>
    <row r="50" spans="48:74" ht="13.5">
      <c r="AV50" s="14"/>
      <c r="AW50" s="14"/>
      <c r="AX50" s="14"/>
      <c r="AY50" s="14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</row>
    <row r="51" spans="48:74" ht="13.5">
      <c r="AV51" s="14"/>
      <c r="AW51" s="14"/>
      <c r="AX51" s="14"/>
      <c r="AY51" s="14"/>
      <c r="BE51" s="13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</row>
    <row r="52" spans="48:75" ht="13.5">
      <c r="AV52" s="14"/>
      <c r="AW52" s="14"/>
      <c r="AX52" s="14"/>
      <c r="AY52" s="14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</row>
    <row r="53" spans="48:74" ht="13.5">
      <c r="AV53" s="14"/>
      <c r="AW53" s="14"/>
      <c r="AX53" s="14"/>
      <c r="AY53" s="14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</row>
    <row r="54" spans="48:74" ht="13.5">
      <c r="AV54" s="14"/>
      <c r="AW54" s="14"/>
      <c r="AX54" s="14"/>
      <c r="AY54" s="14"/>
      <c r="BE54" s="13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</row>
    <row r="55" spans="48:78" ht="13.5">
      <c r="AV55" s="14"/>
      <c r="AW55" s="14"/>
      <c r="AX55" s="14"/>
      <c r="AY55" s="14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</row>
    <row r="56" spans="48:74" ht="13.5">
      <c r="AV56" s="14"/>
      <c r="AW56" s="14"/>
      <c r="AX56" s="14"/>
      <c r="AY56" s="14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</row>
    <row r="57" spans="48:74" ht="13.5">
      <c r="AV57" s="14"/>
      <c r="AW57" s="14"/>
      <c r="AX57" s="14"/>
      <c r="AY57" s="14"/>
      <c r="BE57" s="13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</row>
    <row r="58" spans="48:75" ht="13.5">
      <c r="AV58" s="14"/>
      <c r="AW58" s="14"/>
      <c r="AX58" s="14"/>
      <c r="AY58" s="14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</row>
    <row r="59" spans="48:57" ht="13.5">
      <c r="AV59" s="14"/>
      <c r="AW59" s="14"/>
      <c r="AX59" s="14"/>
      <c r="AY59" s="14"/>
      <c r="BE59" s="13"/>
    </row>
    <row r="60" spans="48:57" ht="13.5">
      <c r="AV60" s="14"/>
      <c r="AW60" s="14"/>
      <c r="AX60" s="14"/>
      <c r="AY60" s="14"/>
      <c r="BE60" s="13"/>
    </row>
    <row r="61" spans="48:78" ht="13.5">
      <c r="AV61" s="14"/>
      <c r="AW61" s="14"/>
      <c r="AX61" s="14"/>
      <c r="AY61" s="14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</row>
    <row r="62" spans="48:74" ht="13.5">
      <c r="AV62" s="14"/>
      <c r="AW62" s="14"/>
      <c r="AX62" s="14"/>
      <c r="AY62" s="14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</row>
    <row r="63" spans="48:74" ht="13.5">
      <c r="AV63" s="14"/>
      <c r="AW63" s="14"/>
      <c r="AX63" s="14"/>
      <c r="AY63" s="14"/>
      <c r="BE63" s="13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</row>
    <row r="64" spans="48:75" ht="13.5">
      <c r="AV64" s="14"/>
      <c r="AW64" s="14"/>
      <c r="AX64" s="14"/>
      <c r="AY64" s="14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</row>
    <row r="65" spans="48:74" ht="13.5">
      <c r="AV65" s="14"/>
      <c r="AW65" s="14"/>
      <c r="AX65" s="14"/>
      <c r="AY65" s="14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</row>
    <row r="66" spans="48:74" ht="13.5">
      <c r="AV66" s="14"/>
      <c r="AW66" s="14"/>
      <c r="AX66" s="14"/>
      <c r="AY66" s="14"/>
      <c r="BE66" s="13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</row>
    <row r="67" spans="48:78" ht="13.5">
      <c r="AV67" s="14"/>
      <c r="AW67" s="14"/>
      <c r="AX67" s="14"/>
      <c r="AY67" s="14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</row>
    <row r="68" spans="48:74" ht="13.5">
      <c r="AV68" s="14"/>
      <c r="AW68" s="14"/>
      <c r="AX68" s="14"/>
      <c r="AY68" s="14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</row>
    <row r="69" spans="48:74" ht="13.5">
      <c r="AV69" s="14"/>
      <c r="AW69" s="14"/>
      <c r="AX69" s="14"/>
      <c r="AY69" s="14"/>
      <c r="BE69" s="13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</row>
    <row r="70" spans="48:75" ht="13.5">
      <c r="AV70" s="14"/>
      <c r="AW70" s="14"/>
      <c r="AX70" s="14"/>
      <c r="AY70" s="14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</row>
    <row r="71" spans="48:74" ht="13.5">
      <c r="AV71" s="14"/>
      <c r="AW71" s="14"/>
      <c r="AX71" s="14"/>
      <c r="AY71" s="14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</row>
    <row r="72" spans="48:74" ht="13.5">
      <c r="AV72" s="14"/>
      <c r="AW72" s="14"/>
      <c r="AX72" s="14"/>
      <c r="AY72" s="14"/>
      <c r="BE72" s="13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</row>
    <row r="73" spans="48:78" ht="13.5">
      <c r="AV73" s="14"/>
      <c r="AW73" s="14"/>
      <c r="AX73" s="14"/>
      <c r="AY73" s="14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</row>
    <row r="74" spans="48:74" ht="13.5">
      <c r="AV74" s="14"/>
      <c r="AW74" s="14"/>
      <c r="AX74" s="14"/>
      <c r="AY74" s="14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</row>
    <row r="75" spans="48:74" ht="13.5">
      <c r="AV75" s="14"/>
      <c r="AW75" s="14"/>
      <c r="AX75" s="14"/>
      <c r="AY75" s="14"/>
      <c r="BE75" s="13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</row>
    <row r="76" spans="48:75" ht="13.5">
      <c r="AV76" s="14"/>
      <c r="AW76" s="14"/>
      <c r="AX76" s="14"/>
      <c r="AY76" s="14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</row>
    <row r="77" spans="48:74" ht="13.5">
      <c r="AV77" s="14"/>
      <c r="AW77" s="14"/>
      <c r="AX77" s="14"/>
      <c r="AY77" s="14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</row>
    <row r="78" spans="48:74" ht="13.5">
      <c r="AV78" s="14"/>
      <c r="AW78" s="14"/>
      <c r="AX78" s="14"/>
      <c r="AY78" s="14"/>
      <c r="BE78" s="13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</row>
    <row r="79" spans="48:78" ht="13.5">
      <c r="AV79" s="14"/>
      <c r="AW79" s="14"/>
      <c r="AX79" s="14"/>
      <c r="AY79" s="14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</row>
    <row r="80" spans="48:74" ht="13.5">
      <c r="AV80" s="14"/>
      <c r="AW80" s="14"/>
      <c r="AX80" s="14"/>
      <c r="AY80" s="14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</row>
    <row r="81" spans="48:74" ht="13.5">
      <c r="AV81" s="14"/>
      <c r="AW81" s="14"/>
      <c r="AX81" s="14"/>
      <c r="AY81" s="14"/>
      <c r="BE81" s="13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</row>
    <row r="82" spans="48:75" ht="13.5">
      <c r="AV82" s="14"/>
      <c r="AW82" s="14"/>
      <c r="AX82" s="14"/>
      <c r="AY82" s="14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</row>
    <row r="83" spans="48:74" ht="13.5">
      <c r="AV83" s="14"/>
      <c r="AW83" s="14"/>
      <c r="AX83" s="14"/>
      <c r="AY83" s="14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</row>
    <row r="84" spans="48:74" ht="13.5">
      <c r="AV84" s="14"/>
      <c r="AW84" s="14"/>
      <c r="AX84" s="14"/>
      <c r="AY84" s="14"/>
      <c r="BE84" s="13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</row>
    <row r="85" spans="48:78" ht="13.5">
      <c r="AV85" s="14"/>
      <c r="AW85" s="14"/>
      <c r="AX85" s="14"/>
      <c r="AY85" s="14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</row>
    <row r="86" spans="48:74" ht="13.5">
      <c r="AV86" s="14"/>
      <c r="AW86" s="14"/>
      <c r="AX86" s="14"/>
      <c r="AY86" s="14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</row>
    <row r="87" spans="48:74" ht="13.5">
      <c r="AV87" s="14"/>
      <c r="AW87" s="14"/>
      <c r="AX87" s="14"/>
      <c r="AY87" s="14"/>
      <c r="BE87" s="13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</row>
    <row r="88" spans="48:75" ht="13.5">
      <c r="AV88" s="14"/>
      <c r="AW88" s="14"/>
      <c r="AX88" s="14"/>
      <c r="AY88" s="14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</row>
    <row r="89" spans="48:74" ht="13.5">
      <c r="AV89" s="14"/>
      <c r="AW89" s="14"/>
      <c r="AX89" s="14"/>
      <c r="AY89" s="14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</row>
    <row r="90" spans="48:74" ht="13.5">
      <c r="AV90" s="14"/>
      <c r="AW90" s="14"/>
      <c r="AX90" s="14"/>
      <c r="AY90" s="14"/>
      <c r="BE90" s="13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</row>
    <row r="91" spans="48:78" ht="13.5">
      <c r="AV91" s="14"/>
      <c r="AW91" s="14"/>
      <c r="AX91" s="14"/>
      <c r="AY91" s="14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</row>
    <row r="92" spans="48:74" ht="13.5">
      <c r="AV92" s="14"/>
      <c r="AW92" s="14"/>
      <c r="AX92" s="14"/>
      <c r="AY92" s="14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</row>
    <row r="93" spans="48:74" ht="13.5">
      <c r="AV93" s="14"/>
      <c r="AW93" s="14"/>
      <c r="AX93" s="14"/>
      <c r="AY93" s="14"/>
      <c r="BE93" s="13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</row>
    <row r="94" spans="48:75" ht="13.5">
      <c r="AV94" s="14"/>
      <c r="AW94" s="14"/>
      <c r="AX94" s="14"/>
      <c r="AY94" s="14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</row>
    <row r="95" spans="48:74" ht="13.5">
      <c r="AV95" s="14"/>
      <c r="AW95" s="14"/>
      <c r="AX95" s="14"/>
      <c r="AY95" s="14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</row>
    <row r="96" spans="48:74" ht="13.5">
      <c r="AV96" s="14"/>
      <c r="AW96" s="14"/>
      <c r="AX96" s="14"/>
      <c r="AY96" s="14"/>
      <c r="BE96" s="13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</row>
    <row r="97" spans="48:78" ht="13.5">
      <c r="AV97" s="14"/>
      <c r="AW97" s="14"/>
      <c r="AX97" s="14"/>
      <c r="AY97" s="14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</row>
    <row r="98" spans="48:74" ht="13.5">
      <c r="AV98" s="14"/>
      <c r="AW98" s="14"/>
      <c r="AX98" s="14"/>
      <c r="AY98" s="14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</row>
    <row r="99" spans="48:74" ht="13.5">
      <c r="AV99" s="14"/>
      <c r="AW99" s="14"/>
      <c r="AX99" s="14"/>
      <c r="AY99" s="14"/>
      <c r="BE99" s="13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</row>
    <row r="100" spans="48:75" ht="13.5">
      <c r="AV100" s="14"/>
      <c r="AW100" s="14"/>
      <c r="AX100" s="14"/>
      <c r="AY100" s="14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</row>
    <row r="101" spans="48:74" ht="13.5">
      <c r="AV101" s="14"/>
      <c r="AW101" s="14"/>
      <c r="AX101" s="14"/>
      <c r="AY101" s="14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</row>
    <row r="102" spans="48:74" ht="13.5">
      <c r="AV102" s="14"/>
      <c r="AW102" s="14"/>
      <c r="AX102" s="14"/>
      <c r="AY102" s="14"/>
      <c r="BE102" s="13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</row>
    <row r="103" spans="48:78" ht="13.5">
      <c r="AV103" s="14"/>
      <c r="AW103" s="14"/>
      <c r="AX103" s="14"/>
      <c r="AY103" s="14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</row>
    <row r="104" spans="48:74" ht="13.5">
      <c r="AV104" s="14"/>
      <c r="AW104" s="14"/>
      <c r="AX104" s="14"/>
      <c r="AY104" s="14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</row>
    <row r="105" spans="48:74" ht="13.5">
      <c r="AV105" s="14"/>
      <c r="AW105" s="14"/>
      <c r="AX105" s="14"/>
      <c r="AY105" s="14"/>
      <c r="BE105" s="13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</row>
    <row r="106" spans="48:75" ht="13.5">
      <c r="AV106" s="14"/>
      <c r="AW106" s="14"/>
      <c r="AX106" s="14"/>
      <c r="AY106" s="14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</row>
    <row r="107" spans="48:74" ht="13.5">
      <c r="AV107" s="14"/>
      <c r="AW107" s="14"/>
      <c r="AX107" s="14"/>
      <c r="AY107" s="14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</row>
    <row r="108" spans="48:74" ht="13.5">
      <c r="AV108" s="14"/>
      <c r="AW108" s="14"/>
      <c r="AX108" s="14"/>
      <c r="AY108" s="14"/>
      <c r="BE108" s="13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</row>
    <row r="109" spans="48:78" ht="13.5">
      <c r="AV109" s="14"/>
      <c r="AW109" s="14"/>
      <c r="AX109" s="14"/>
      <c r="AY109" s="14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</row>
    <row r="110" spans="48:74" ht="13.5">
      <c r="AV110" s="14"/>
      <c r="AW110" s="14"/>
      <c r="AX110" s="14"/>
      <c r="AY110" s="14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</row>
    <row r="111" spans="48:74" ht="13.5">
      <c r="AV111" s="14"/>
      <c r="AW111" s="14"/>
      <c r="AX111" s="14"/>
      <c r="AY111" s="14"/>
      <c r="BE111" s="13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</row>
    <row r="112" spans="48:75" ht="13.5">
      <c r="AV112" s="14"/>
      <c r="AW112" s="14"/>
      <c r="AX112" s="14"/>
      <c r="AY112" s="14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</row>
    <row r="113" spans="48:74" ht="13.5">
      <c r="AV113" s="14"/>
      <c r="AW113" s="14"/>
      <c r="AX113" s="14"/>
      <c r="AY113" s="14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</row>
    <row r="114" spans="48:74" ht="13.5">
      <c r="AV114" s="14"/>
      <c r="AW114" s="14"/>
      <c r="AX114" s="14"/>
      <c r="AY114" s="14"/>
      <c r="BE114" s="13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</row>
    <row r="115" spans="48:78" ht="13.5">
      <c r="AV115" s="14"/>
      <c r="AW115" s="14"/>
      <c r="AX115" s="14"/>
      <c r="AY115" s="14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</row>
    <row r="116" spans="48:74" ht="13.5">
      <c r="AV116" s="14"/>
      <c r="AW116" s="14"/>
      <c r="AX116" s="14"/>
      <c r="AY116" s="14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</row>
    <row r="117" spans="48:74" ht="13.5">
      <c r="AV117" s="14"/>
      <c r="AW117" s="14"/>
      <c r="AX117" s="14"/>
      <c r="AY117" s="14"/>
      <c r="BE117" s="13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</row>
    <row r="118" spans="48:75" ht="13.5">
      <c r="AV118" s="14"/>
      <c r="AW118" s="14"/>
      <c r="AX118" s="14"/>
      <c r="AY118" s="14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</row>
    <row r="119" spans="48:74" ht="13.5">
      <c r="AV119" s="14"/>
      <c r="AW119" s="14"/>
      <c r="AX119" s="14"/>
      <c r="AY119" s="14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</row>
    <row r="120" spans="48:74" ht="13.5">
      <c r="AV120" s="14"/>
      <c r="AW120" s="14"/>
      <c r="AX120" s="14"/>
      <c r="AY120" s="14"/>
      <c r="BE120" s="13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</row>
    <row r="121" spans="48:78" ht="13.5">
      <c r="AV121" s="14"/>
      <c r="AW121" s="14"/>
      <c r="AX121" s="14"/>
      <c r="AY121" s="14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</row>
    <row r="122" spans="48:74" ht="13.5">
      <c r="AV122" s="14"/>
      <c r="AW122" s="14"/>
      <c r="AX122" s="14"/>
      <c r="AY122" s="14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</row>
    <row r="123" spans="48:74" ht="13.5">
      <c r="AV123" s="14"/>
      <c r="AW123" s="14"/>
      <c r="AX123" s="14"/>
      <c r="AY123" s="14"/>
      <c r="BE123" s="13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</row>
    <row r="124" spans="48:75" ht="13.5">
      <c r="AV124" s="14"/>
      <c r="AW124" s="14"/>
      <c r="AX124" s="14"/>
      <c r="AY124" s="14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</row>
    <row r="125" spans="57:74" ht="13.5"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</row>
    <row r="126" spans="57:74" ht="13.5"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</row>
    <row r="127" spans="57:78" ht="13.5"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</row>
    <row r="128" ht="13.5">
      <c r="BE128" s="13"/>
    </row>
    <row r="129" ht="13.5">
      <c r="BE129" s="13"/>
    </row>
    <row r="130" spans="57:75" ht="13.5">
      <c r="BE130" s="13"/>
      <c r="BW130" s="13"/>
    </row>
    <row r="131" ht="13.5">
      <c r="BE131" s="13"/>
    </row>
    <row r="132" ht="13.5">
      <c r="BE132" s="13"/>
    </row>
    <row r="133" spans="57:78" ht="13.5">
      <c r="BE133" s="13"/>
      <c r="BW133" s="13"/>
      <c r="BX133" s="13"/>
      <c r="BY133" s="13"/>
      <c r="BZ133" s="13"/>
    </row>
    <row r="134" ht="13.5">
      <c r="BE134" s="13"/>
    </row>
    <row r="135" ht="13.5">
      <c r="BE135" s="13"/>
    </row>
    <row r="136" spans="57:75" ht="13.5">
      <c r="BE136" s="13"/>
      <c r="BW136" s="13"/>
    </row>
    <row r="137" ht="13.5">
      <c r="BE137" s="13"/>
    </row>
    <row r="138" ht="13.5">
      <c r="BE138" s="13"/>
    </row>
    <row r="139" spans="57:78" ht="13.5">
      <c r="BE139" s="13"/>
      <c r="BW139" s="13"/>
      <c r="BX139" s="13"/>
      <c r="BY139" s="13"/>
      <c r="BZ139" s="13"/>
    </row>
    <row r="140" ht="13.5">
      <c r="BE140" s="13"/>
    </row>
    <row r="141" ht="13.5">
      <c r="BE141" s="13"/>
    </row>
    <row r="142" spans="57:75" ht="13.5">
      <c r="BE142" s="13"/>
      <c r="BW142" s="13"/>
    </row>
  </sheetData>
  <sheetProtection/>
  <mergeCells count="8">
    <mergeCell ref="B5:D5"/>
    <mergeCell ref="E5:G5"/>
    <mergeCell ref="H5:J5"/>
    <mergeCell ref="A1:N1"/>
    <mergeCell ref="B4:J4"/>
    <mergeCell ref="A3:A6"/>
    <mergeCell ref="K4:N5"/>
    <mergeCell ref="B3:N3"/>
  </mergeCells>
  <printOptions horizontalCentered="1"/>
  <pageMargins left="0.65" right="0.38" top="0.5118110236220472" bottom="0.5118110236220472" header="0.5118110236220472" footer="0.35433070866141736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CN143"/>
  <sheetViews>
    <sheetView showGridLines="0" defaultGridColor="0" zoomScale="85" zoomScaleNormal="85" zoomScalePageLayoutView="0" colorId="22" workbookViewId="0" topLeftCell="E1">
      <selection activeCell="U10" sqref="U10"/>
    </sheetView>
  </sheetViews>
  <sheetFormatPr defaultColWidth="10.66015625" defaultRowHeight="18"/>
  <cols>
    <col min="1" max="1" width="7" style="12" customWidth="1"/>
    <col min="2" max="12" width="5.91015625" style="12" customWidth="1"/>
    <col min="13" max="13" width="6.66015625" style="12" customWidth="1"/>
    <col min="14" max="22" width="6" style="12" customWidth="1"/>
    <col min="23" max="25" width="6.66015625" style="12" customWidth="1"/>
    <col min="26" max="28" width="7.16015625" style="12" customWidth="1"/>
    <col min="29" max="30" width="10.66015625" style="12" customWidth="1"/>
    <col min="31" max="39" width="2.66015625" style="12" customWidth="1"/>
    <col min="40" max="41" width="3.66015625" style="12" customWidth="1"/>
    <col min="42" max="43" width="9.66015625" style="12" customWidth="1"/>
    <col min="44" max="44" width="7.66015625" style="12" customWidth="1"/>
    <col min="45" max="47" width="9.66015625" style="12" customWidth="1"/>
    <col min="48" max="48" width="8.66015625" style="12" customWidth="1"/>
    <col min="49" max="49" width="9.66015625" style="12" customWidth="1"/>
    <col min="50" max="53" width="10.66015625" style="12" customWidth="1"/>
    <col min="54" max="56" width="18.66015625" style="12" customWidth="1"/>
    <col min="57" max="58" width="10.66015625" style="12" customWidth="1"/>
    <col min="59" max="68" width="2.66015625" style="12" customWidth="1"/>
    <col min="69" max="70" width="3.66015625" style="12" customWidth="1"/>
    <col min="71" max="71" width="10.66015625" style="12" customWidth="1"/>
    <col min="72" max="79" width="9.66015625" style="12" customWidth="1"/>
    <col min="80" max="16384" width="10.66015625" style="12" customWidth="1"/>
  </cols>
  <sheetData>
    <row r="1" spans="1:28" ht="62.25" customHeight="1">
      <c r="A1" s="92" t="s">
        <v>65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</row>
    <row r="2" spans="20:28" ht="35.25" customHeight="1" thickBot="1">
      <c r="T2" s="105"/>
      <c r="U2" s="105"/>
      <c r="V2" s="105"/>
      <c r="W2" s="105"/>
      <c r="X2" s="105"/>
      <c r="Y2" s="105"/>
      <c r="Z2" s="105"/>
      <c r="AA2" s="74" t="s">
        <v>62</v>
      </c>
      <c r="AB2" s="74"/>
    </row>
    <row r="3" spans="1:28" ht="18" customHeight="1">
      <c r="A3" s="93" t="s">
        <v>47</v>
      </c>
      <c r="B3" s="112" t="s">
        <v>66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4"/>
    </row>
    <row r="4" spans="1:79" ht="18" customHeight="1">
      <c r="A4" s="94"/>
      <c r="B4" s="88" t="s">
        <v>48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111"/>
      <c r="N4" s="88" t="s">
        <v>49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115" t="s">
        <v>61</v>
      </c>
      <c r="AA4" s="116"/>
      <c r="AB4" s="117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S4" s="14"/>
      <c r="BT4" s="14"/>
      <c r="BU4" s="14"/>
      <c r="BV4" s="14"/>
      <c r="BW4" s="14"/>
      <c r="BX4" s="14"/>
      <c r="BY4" s="14"/>
      <c r="BZ4" s="14"/>
      <c r="CA4" s="14"/>
    </row>
    <row r="5" spans="1:79" ht="18" customHeight="1">
      <c r="A5" s="94"/>
      <c r="B5" s="110" t="s">
        <v>52</v>
      </c>
      <c r="C5" s="108"/>
      <c r="D5" s="108"/>
      <c r="E5" s="108" t="s">
        <v>53</v>
      </c>
      <c r="F5" s="108"/>
      <c r="G5" s="109"/>
      <c r="H5" s="96" t="s">
        <v>2</v>
      </c>
      <c r="I5" s="97"/>
      <c r="J5" s="106"/>
      <c r="K5" s="96" t="s">
        <v>60</v>
      </c>
      <c r="L5" s="97"/>
      <c r="M5" s="98"/>
      <c r="N5" s="124" t="s">
        <v>3</v>
      </c>
      <c r="O5" s="97"/>
      <c r="P5" s="97"/>
      <c r="Q5" s="96" t="s">
        <v>4</v>
      </c>
      <c r="R5" s="97"/>
      <c r="S5" s="97"/>
      <c r="T5" s="96" t="s">
        <v>2</v>
      </c>
      <c r="U5" s="97"/>
      <c r="V5" s="106"/>
      <c r="W5" s="96" t="s">
        <v>60</v>
      </c>
      <c r="X5" s="97"/>
      <c r="Y5" s="97"/>
      <c r="Z5" s="118"/>
      <c r="AA5" s="119"/>
      <c r="AB5" s="120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18" customHeight="1">
      <c r="A6" s="94"/>
      <c r="B6" s="110"/>
      <c r="C6" s="108"/>
      <c r="D6" s="108"/>
      <c r="E6" s="108"/>
      <c r="F6" s="108"/>
      <c r="G6" s="109"/>
      <c r="H6" s="99"/>
      <c r="I6" s="100"/>
      <c r="J6" s="107"/>
      <c r="K6" s="99"/>
      <c r="L6" s="100"/>
      <c r="M6" s="101"/>
      <c r="N6" s="125"/>
      <c r="O6" s="100"/>
      <c r="P6" s="100"/>
      <c r="Q6" s="99"/>
      <c r="R6" s="100"/>
      <c r="S6" s="100"/>
      <c r="T6" s="99"/>
      <c r="U6" s="100"/>
      <c r="V6" s="107"/>
      <c r="W6" s="99"/>
      <c r="X6" s="100"/>
      <c r="Y6" s="100"/>
      <c r="Z6" s="121"/>
      <c r="AA6" s="122"/>
      <c r="AB6" s="123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S6" s="14"/>
      <c r="BT6" s="14"/>
      <c r="BU6" s="14"/>
      <c r="BV6" s="14"/>
      <c r="BW6" s="14"/>
      <c r="BX6" s="14"/>
      <c r="BY6" s="14"/>
      <c r="BZ6" s="14"/>
      <c r="CA6" s="14"/>
    </row>
    <row r="7" spans="1:79" ht="18" customHeight="1" thickBot="1">
      <c r="A7" s="95"/>
      <c r="B7" s="78" t="s">
        <v>54</v>
      </c>
      <c r="C7" s="79" t="s">
        <v>55</v>
      </c>
      <c r="D7" s="49" t="s">
        <v>56</v>
      </c>
      <c r="E7" s="50" t="s">
        <v>54</v>
      </c>
      <c r="F7" s="50" t="s">
        <v>55</v>
      </c>
      <c r="G7" s="50" t="s">
        <v>56</v>
      </c>
      <c r="H7" s="50" t="s">
        <v>54</v>
      </c>
      <c r="I7" s="50" t="s">
        <v>55</v>
      </c>
      <c r="J7" s="50" t="s">
        <v>56</v>
      </c>
      <c r="K7" s="79" t="s">
        <v>54</v>
      </c>
      <c r="L7" s="79" t="s">
        <v>55</v>
      </c>
      <c r="M7" s="72" t="s">
        <v>56</v>
      </c>
      <c r="N7" s="78" t="s">
        <v>54</v>
      </c>
      <c r="O7" s="79" t="s">
        <v>55</v>
      </c>
      <c r="P7" s="79" t="s">
        <v>56</v>
      </c>
      <c r="Q7" s="79" t="s">
        <v>54</v>
      </c>
      <c r="R7" s="79" t="s">
        <v>55</v>
      </c>
      <c r="S7" s="79" t="s">
        <v>56</v>
      </c>
      <c r="T7" s="79" t="s">
        <v>54</v>
      </c>
      <c r="U7" s="79" t="s">
        <v>55</v>
      </c>
      <c r="V7" s="79" t="s">
        <v>56</v>
      </c>
      <c r="W7" s="79" t="s">
        <v>54</v>
      </c>
      <c r="X7" s="79" t="s">
        <v>55</v>
      </c>
      <c r="Y7" s="50" t="s">
        <v>56</v>
      </c>
      <c r="Z7" s="80" t="s">
        <v>54</v>
      </c>
      <c r="AA7" s="81" t="s">
        <v>55</v>
      </c>
      <c r="AB7" s="82" t="s">
        <v>56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S7" s="14"/>
      <c r="BT7" s="14"/>
      <c r="BU7" s="14"/>
      <c r="BV7" s="14"/>
      <c r="BW7" s="14"/>
      <c r="BX7" s="14"/>
      <c r="BY7" s="14"/>
      <c r="BZ7" s="14"/>
      <c r="CA7" s="14"/>
    </row>
    <row r="8" spans="1:28" ht="21" customHeight="1">
      <c r="A8" s="1" t="s">
        <v>5</v>
      </c>
      <c r="B8" s="46">
        <f>SUM(B9:B49)</f>
        <v>72299</v>
      </c>
      <c r="C8" s="47">
        <f>SUM(C9:C49)</f>
        <v>2896</v>
      </c>
      <c r="D8" s="47">
        <f aca="true" t="shared" si="0" ref="D8:D49">B8+C8</f>
        <v>75195</v>
      </c>
      <c r="E8" s="47">
        <f>SUM(E9:E49)</f>
        <v>17191</v>
      </c>
      <c r="F8" s="47">
        <f>SUM(F9:F49)</f>
        <v>45</v>
      </c>
      <c r="G8" s="47">
        <f aca="true" t="shared" si="1" ref="G8:G49">E8+F8</f>
        <v>17236</v>
      </c>
      <c r="H8" s="47">
        <f>SUM(H9:H49)</f>
        <v>1271</v>
      </c>
      <c r="I8" s="47">
        <f>SUM(I9:I49)</f>
        <v>409</v>
      </c>
      <c r="J8" s="47">
        <f aca="true" t="shared" si="2" ref="J8:J49">H8+I8</f>
        <v>1680</v>
      </c>
      <c r="K8" s="59">
        <f>B8+E8+H8</f>
        <v>90761</v>
      </c>
      <c r="L8" s="59">
        <f>C8+F8+I8</f>
        <v>3350</v>
      </c>
      <c r="M8" s="48">
        <f aca="true" t="shared" si="3" ref="M8:M49">K8+L8</f>
        <v>94111</v>
      </c>
      <c r="N8" s="46">
        <f>SUM(N9:N49)</f>
        <v>72873</v>
      </c>
      <c r="O8" s="58">
        <f>SUM(O9:O49)</f>
        <v>1871</v>
      </c>
      <c r="P8" s="58">
        <f aca="true" t="shared" si="4" ref="P8:P49">N8+O8</f>
        <v>74744</v>
      </c>
      <c r="Q8" s="47">
        <f>SUM(Q9:Q49)</f>
        <v>10952</v>
      </c>
      <c r="R8" s="47">
        <f>SUM(R9:R49)</f>
        <v>29</v>
      </c>
      <c r="S8" s="47">
        <f aca="true" t="shared" si="5" ref="S8:S49">Q8+R8</f>
        <v>10981</v>
      </c>
      <c r="T8" s="47">
        <f>SUM(T9:T49)</f>
        <v>900</v>
      </c>
      <c r="U8" s="47">
        <f>SUM(U9:U49)</f>
        <v>871</v>
      </c>
      <c r="V8" s="47">
        <f aca="true" t="shared" si="6" ref="V8:V49">T8+U8</f>
        <v>1771</v>
      </c>
      <c r="W8" s="47">
        <f>N8+Q8+T8</f>
        <v>84725</v>
      </c>
      <c r="X8" s="59">
        <f>O8+R8+U8</f>
        <v>2771</v>
      </c>
      <c r="Y8" s="59">
        <f aca="true" t="shared" si="7" ref="Y8:Y49">W8+X8</f>
        <v>87496</v>
      </c>
      <c r="Z8" s="46">
        <f aca="true" t="shared" si="8" ref="Z8:Z49">K8-W8</f>
        <v>6036</v>
      </c>
      <c r="AA8" s="47">
        <f aca="true" t="shared" si="9" ref="AA8:AA49">L8-X8</f>
        <v>579</v>
      </c>
      <c r="AB8" s="48">
        <f aca="true" t="shared" si="10" ref="AB8:AB49">Z8+AA8</f>
        <v>6615</v>
      </c>
    </row>
    <row r="9" spans="1:79" ht="21" customHeight="1">
      <c r="A9" s="5" t="s">
        <v>6</v>
      </c>
      <c r="B9" s="66">
        <v>16046</v>
      </c>
      <c r="C9" s="54">
        <v>725</v>
      </c>
      <c r="D9" s="54">
        <f t="shared" si="0"/>
        <v>16771</v>
      </c>
      <c r="E9" s="54">
        <v>3507</v>
      </c>
      <c r="F9" s="54">
        <v>9</v>
      </c>
      <c r="G9" s="54">
        <f t="shared" si="1"/>
        <v>3516</v>
      </c>
      <c r="H9" s="54">
        <v>195</v>
      </c>
      <c r="I9" s="54">
        <v>70</v>
      </c>
      <c r="J9" s="54">
        <f t="shared" si="2"/>
        <v>265</v>
      </c>
      <c r="K9" s="27">
        <f aca="true" t="shared" si="11" ref="K9:K49">B9+E9+H9</f>
        <v>19748</v>
      </c>
      <c r="L9" s="27">
        <f>C9+F9+I9</f>
        <v>804</v>
      </c>
      <c r="M9" s="20">
        <f t="shared" si="3"/>
        <v>20552</v>
      </c>
      <c r="N9" s="66">
        <v>16215</v>
      </c>
      <c r="O9" s="54">
        <v>320</v>
      </c>
      <c r="P9" s="54">
        <f t="shared" si="4"/>
        <v>16535</v>
      </c>
      <c r="Q9" s="54">
        <v>2488</v>
      </c>
      <c r="R9" s="54">
        <v>7</v>
      </c>
      <c r="S9" s="54">
        <f t="shared" si="5"/>
        <v>2495</v>
      </c>
      <c r="T9" s="54">
        <v>317</v>
      </c>
      <c r="U9" s="54">
        <v>186</v>
      </c>
      <c r="V9" s="54">
        <f t="shared" si="6"/>
        <v>503</v>
      </c>
      <c r="W9" s="83">
        <f>N9+Q9+T9</f>
        <v>19020</v>
      </c>
      <c r="X9" s="83">
        <f aca="true" t="shared" si="12" ref="X9:X49">O9+R9+U9</f>
        <v>513</v>
      </c>
      <c r="Y9" s="75">
        <f t="shared" si="7"/>
        <v>19533</v>
      </c>
      <c r="Z9" s="85">
        <f t="shared" si="8"/>
        <v>728</v>
      </c>
      <c r="AA9" s="86">
        <f t="shared" si="9"/>
        <v>291</v>
      </c>
      <c r="AB9" s="76">
        <f t="shared" si="10"/>
        <v>1019</v>
      </c>
      <c r="AC9" s="15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S9" s="14"/>
      <c r="BT9" s="14"/>
      <c r="BU9" s="14"/>
      <c r="BV9" s="14"/>
      <c r="BW9" s="14"/>
      <c r="BX9" s="14"/>
      <c r="BY9" s="14"/>
      <c r="BZ9" s="14"/>
      <c r="CA9" s="14"/>
    </row>
    <row r="10" spans="1:79" ht="21" customHeight="1">
      <c r="A10" s="6" t="s">
        <v>7</v>
      </c>
      <c r="B10" s="63">
        <v>5209</v>
      </c>
      <c r="C10" s="41">
        <v>172</v>
      </c>
      <c r="D10" s="41">
        <f t="shared" si="0"/>
        <v>5381</v>
      </c>
      <c r="E10" s="41">
        <v>1283</v>
      </c>
      <c r="F10" s="41">
        <v>5</v>
      </c>
      <c r="G10" s="41">
        <f t="shared" si="1"/>
        <v>1288</v>
      </c>
      <c r="H10" s="41">
        <v>68</v>
      </c>
      <c r="I10" s="41">
        <v>52</v>
      </c>
      <c r="J10" s="41">
        <f t="shared" si="2"/>
        <v>120</v>
      </c>
      <c r="K10" s="29">
        <f t="shared" si="11"/>
        <v>6560</v>
      </c>
      <c r="L10" s="29">
        <f aca="true" t="shared" si="13" ref="L10:L49">C10+F10+I10</f>
        <v>229</v>
      </c>
      <c r="M10" s="7">
        <f t="shared" si="3"/>
        <v>6789</v>
      </c>
      <c r="N10" s="63">
        <v>5342</v>
      </c>
      <c r="O10" s="41">
        <v>138</v>
      </c>
      <c r="P10" s="41">
        <f t="shared" si="4"/>
        <v>5480</v>
      </c>
      <c r="Q10" s="41">
        <v>550</v>
      </c>
      <c r="R10" s="41">
        <v>5</v>
      </c>
      <c r="S10" s="41">
        <f t="shared" si="5"/>
        <v>555</v>
      </c>
      <c r="T10" s="41">
        <v>82</v>
      </c>
      <c r="U10" s="41">
        <v>80</v>
      </c>
      <c r="V10" s="41">
        <f t="shared" si="6"/>
        <v>162</v>
      </c>
      <c r="W10" s="64">
        <f aca="true" t="shared" si="14" ref="W10:W49">N10+Q10+T10</f>
        <v>5974</v>
      </c>
      <c r="X10" s="64">
        <f t="shared" si="12"/>
        <v>223</v>
      </c>
      <c r="Y10" s="7">
        <f t="shared" si="7"/>
        <v>6197</v>
      </c>
      <c r="Z10" s="67">
        <f t="shared" si="8"/>
        <v>586</v>
      </c>
      <c r="AA10" s="64">
        <f t="shared" si="9"/>
        <v>6</v>
      </c>
      <c r="AB10" s="16">
        <f t="shared" si="10"/>
        <v>592</v>
      </c>
      <c r="AC10" s="15"/>
      <c r="AD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S10" s="14"/>
      <c r="BT10" s="14"/>
      <c r="BU10" s="14"/>
      <c r="BV10" s="14"/>
      <c r="BW10" s="14"/>
      <c r="BX10" s="14"/>
      <c r="BY10" s="14"/>
      <c r="BZ10" s="14"/>
      <c r="CA10" s="14"/>
    </row>
    <row r="11" spans="1:79" ht="21" customHeight="1">
      <c r="A11" s="6" t="s">
        <v>8</v>
      </c>
      <c r="B11" s="63">
        <v>2623</v>
      </c>
      <c r="C11" s="41">
        <v>102</v>
      </c>
      <c r="D11" s="41">
        <f t="shared" si="0"/>
        <v>2725</v>
      </c>
      <c r="E11" s="41">
        <v>665</v>
      </c>
      <c r="F11" s="41">
        <v>2</v>
      </c>
      <c r="G11" s="41">
        <f t="shared" si="1"/>
        <v>667</v>
      </c>
      <c r="H11" s="41">
        <v>56</v>
      </c>
      <c r="I11" s="41">
        <v>1</v>
      </c>
      <c r="J11" s="41">
        <f t="shared" si="2"/>
        <v>57</v>
      </c>
      <c r="K11" s="29">
        <f t="shared" si="11"/>
        <v>3344</v>
      </c>
      <c r="L11" s="29">
        <f t="shared" si="13"/>
        <v>105</v>
      </c>
      <c r="M11" s="7">
        <f t="shared" si="3"/>
        <v>3449</v>
      </c>
      <c r="N11" s="63">
        <v>2961</v>
      </c>
      <c r="O11" s="41">
        <v>71</v>
      </c>
      <c r="P11" s="41">
        <f t="shared" si="4"/>
        <v>3032</v>
      </c>
      <c r="Q11" s="41">
        <v>405</v>
      </c>
      <c r="R11" s="41">
        <v>0</v>
      </c>
      <c r="S11" s="41">
        <f t="shared" si="5"/>
        <v>405</v>
      </c>
      <c r="T11" s="41">
        <v>1</v>
      </c>
      <c r="U11" s="41">
        <v>16</v>
      </c>
      <c r="V11" s="41">
        <f t="shared" si="6"/>
        <v>17</v>
      </c>
      <c r="W11" s="64">
        <f t="shared" si="14"/>
        <v>3367</v>
      </c>
      <c r="X11" s="64">
        <f t="shared" si="12"/>
        <v>87</v>
      </c>
      <c r="Y11" s="7">
        <f t="shared" si="7"/>
        <v>3454</v>
      </c>
      <c r="Z11" s="67">
        <f t="shared" si="8"/>
        <v>-23</v>
      </c>
      <c r="AA11" s="64">
        <f t="shared" si="9"/>
        <v>18</v>
      </c>
      <c r="AB11" s="16">
        <f t="shared" si="10"/>
        <v>-5</v>
      </c>
      <c r="AC11" s="15"/>
      <c r="AD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S11" s="14"/>
      <c r="BT11" s="14"/>
      <c r="BU11" s="14"/>
      <c r="BV11" s="14"/>
      <c r="BW11" s="14"/>
      <c r="BX11" s="14"/>
      <c r="BY11" s="14"/>
      <c r="BZ11" s="14"/>
      <c r="CA11" s="14"/>
    </row>
    <row r="12" spans="1:79" ht="21" customHeight="1">
      <c r="A12" s="6" t="s">
        <v>9</v>
      </c>
      <c r="B12" s="63">
        <v>5469</v>
      </c>
      <c r="C12" s="41">
        <v>457</v>
      </c>
      <c r="D12" s="41">
        <f t="shared" si="0"/>
        <v>5926</v>
      </c>
      <c r="E12" s="41">
        <v>1452</v>
      </c>
      <c r="F12" s="41">
        <v>0</v>
      </c>
      <c r="G12" s="41">
        <f t="shared" si="1"/>
        <v>1452</v>
      </c>
      <c r="H12" s="41">
        <v>79</v>
      </c>
      <c r="I12" s="41">
        <v>28</v>
      </c>
      <c r="J12" s="41">
        <f t="shared" si="2"/>
        <v>107</v>
      </c>
      <c r="K12" s="29">
        <f t="shared" si="11"/>
        <v>7000</v>
      </c>
      <c r="L12" s="29">
        <f t="shared" si="13"/>
        <v>485</v>
      </c>
      <c r="M12" s="7">
        <f t="shared" si="3"/>
        <v>7485</v>
      </c>
      <c r="N12" s="63">
        <v>5913</v>
      </c>
      <c r="O12" s="41">
        <v>304</v>
      </c>
      <c r="P12" s="41">
        <f t="shared" si="4"/>
        <v>6217</v>
      </c>
      <c r="Q12" s="41">
        <v>639</v>
      </c>
      <c r="R12" s="41">
        <v>1</v>
      </c>
      <c r="S12" s="41">
        <f t="shared" si="5"/>
        <v>640</v>
      </c>
      <c r="T12" s="41">
        <v>64</v>
      </c>
      <c r="U12" s="41">
        <v>92</v>
      </c>
      <c r="V12" s="41">
        <f t="shared" si="6"/>
        <v>156</v>
      </c>
      <c r="W12" s="64">
        <f t="shared" si="14"/>
        <v>6616</v>
      </c>
      <c r="X12" s="64">
        <f t="shared" si="12"/>
        <v>397</v>
      </c>
      <c r="Y12" s="7">
        <f t="shared" si="7"/>
        <v>7013</v>
      </c>
      <c r="Z12" s="67">
        <f t="shared" si="8"/>
        <v>384</v>
      </c>
      <c r="AA12" s="64">
        <f t="shared" si="9"/>
        <v>88</v>
      </c>
      <c r="AB12" s="16">
        <f t="shared" si="10"/>
        <v>472</v>
      </c>
      <c r="AC12" s="15"/>
      <c r="AD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S12" s="14"/>
      <c r="BT12" s="14"/>
      <c r="BU12" s="14"/>
      <c r="BV12" s="14"/>
      <c r="BW12" s="14"/>
      <c r="BX12" s="14"/>
      <c r="BY12" s="14"/>
      <c r="BZ12" s="14"/>
      <c r="CA12" s="14"/>
    </row>
    <row r="13" spans="1:79" ht="21" customHeight="1">
      <c r="A13" s="6" t="s">
        <v>10</v>
      </c>
      <c r="B13" s="63">
        <v>3002</v>
      </c>
      <c r="C13" s="41">
        <v>95</v>
      </c>
      <c r="D13" s="41">
        <f t="shared" si="0"/>
        <v>3097</v>
      </c>
      <c r="E13" s="41">
        <v>757</v>
      </c>
      <c r="F13" s="41">
        <v>1</v>
      </c>
      <c r="G13" s="41">
        <f t="shared" si="1"/>
        <v>758</v>
      </c>
      <c r="H13" s="41">
        <v>77</v>
      </c>
      <c r="I13" s="41">
        <v>9</v>
      </c>
      <c r="J13" s="41">
        <f t="shared" si="2"/>
        <v>86</v>
      </c>
      <c r="K13" s="29">
        <f t="shared" si="11"/>
        <v>3836</v>
      </c>
      <c r="L13" s="29">
        <f t="shared" si="13"/>
        <v>105</v>
      </c>
      <c r="M13" s="7">
        <f t="shared" si="3"/>
        <v>3941</v>
      </c>
      <c r="N13" s="63">
        <v>3084</v>
      </c>
      <c r="O13" s="41">
        <v>70</v>
      </c>
      <c r="P13" s="41">
        <f t="shared" si="4"/>
        <v>3154</v>
      </c>
      <c r="Q13" s="41">
        <v>494</v>
      </c>
      <c r="R13" s="41">
        <v>0</v>
      </c>
      <c r="S13" s="41">
        <f t="shared" si="5"/>
        <v>494</v>
      </c>
      <c r="T13" s="41">
        <v>29</v>
      </c>
      <c r="U13" s="41">
        <v>34</v>
      </c>
      <c r="V13" s="41">
        <f t="shared" si="6"/>
        <v>63</v>
      </c>
      <c r="W13" s="64">
        <f t="shared" si="14"/>
        <v>3607</v>
      </c>
      <c r="X13" s="64">
        <f t="shared" si="12"/>
        <v>104</v>
      </c>
      <c r="Y13" s="7">
        <f t="shared" si="7"/>
        <v>3711</v>
      </c>
      <c r="Z13" s="67">
        <f t="shared" si="8"/>
        <v>229</v>
      </c>
      <c r="AA13" s="64">
        <f t="shared" si="9"/>
        <v>1</v>
      </c>
      <c r="AB13" s="16">
        <f t="shared" si="10"/>
        <v>230</v>
      </c>
      <c r="AC13" s="15"/>
      <c r="AD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S13" s="14"/>
      <c r="BT13" s="14"/>
      <c r="BU13" s="14"/>
      <c r="BV13" s="14"/>
      <c r="BW13" s="14"/>
      <c r="BX13" s="14"/>
      <c r="BY13" s="14"/>
      <c r="BZ13" s="14"/>
      <c r="CA13" s="14"/>
    </row>
    <row r="14" spans="1:79" ht="21" customHeight="1">
      <c r="A14" s="6" t="s">
        <v>11</v>
      </c>
      <c r="B14" s="63">
        <v>3044</v>
      </c>
      <c r="C14" s="41">
        <v>84</v>
      </c>
      <c r="D14" s="41">
        <f t="shared" si="0"/>
        <v>3128</v>
      </c>
      <c r="E14" s="41">
        <v>833</v>
      </c>
      <c r="F14" s="41">
        <v>0</v>
      </c>
      <c r="G14" s="41">
        <f t="shared" si="1"/>
        <v>833</v>
      </c>
      <c r="H14" s="41">
        <v>61</v>
      </c>
      <c r="I14" s="41">
        <v>2</v>
      </c>
      <c r="J14" s="41">
        <f t="shared" si="2"/>
        <v>63</v>
      </c>
      <c r="K14" s="29">
        <f t="shared" si="11"/>
        <v>3938</v>
      </c>
      <c r="L14" s="29">
        <f t="shared" si="13"/>
        <v>86</v>
      </c>
      <c r="M14" s="7">
        <f t="shared" si="3"/>
        <v>4024</v>
      </c>
      <c r="N14" s="63">
        <v>3092</v>
      </c>
      <c r="O14" s="41">
        <v>42</v>
      </c>
      <c r="P14" s="41">
        <f t="shared" si="4"/>
        <v>3134</v>
      </c>
      <c r="Q14" s="41">
        <v>475</v>
      </c>
      <c r="R14" s="41">
        <v>0</v>
      </c>
      <c r="S14" s="41">
        <f t="shared" si="5"/>
        <v>475</v>
      </c>
      <c r="T14" s="41">
        <v>33</v>
      </c>
      <c r="U14" s="41">
        <v>15</v>
      </c>
      <c r="V14" s="41">
        <f t="shared" si="6"/>
        <v>48</v>
      </c>
      <c r="W14" s="64">
        <f t="shared" si="14"/>
        <v>3600</v>
      </c>
      <c r="X14" s="64">
        <f t="shared" si="12"/>
        <v>57</v>
      </c>
      <c r="Y14" s="7">
        <f t="shared" si="7"/>
        <v>3657</v>
      </c>
      <c r="Z14" s="67">
        <f t="shared" si="8"/>
        <v>338</v>
      </c>
      <c r="AA14" s="64">
        <f t="shared" si="9"/>
        <v>29</v>
      </c>
      <c r="AB14" s="16">
        <f t="shared" si="10"/>
        <v>367</v>
      </c>
      <c r="AC14" s="15"/>
      <c r="AD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S14" s="14"/>
      <c r="BT14" s="14"/>
      <c r="BU14" s="14"/>
      <c r="BV14" s="14"/>
      <c r="BW14" s="14"/>
      <c r="BX14" s="14"/>
      <c r="BY14" s="14"/>
      <c r="BZ14" s="14"/>
      <c r="CA14" s="14"/>
    </row>
    <row r="15" spans="1:79" ht="21" customHeight="1">
      <c r="A15" s="6" t="s">
        <v>12</v>
      </c>
      <c r="B15" s="63">
        <v>6077</v>
      </c>
      <c r="C15" s="41">
        <v>170</v>
      </c>
      <c r="D15" s="41">
        <f t="shared" si="0"/>
        <v>6247</v>
      </c>
      <c r="E15" s="41">
        <v>1745</v>
      </c>
      <c r="F15" s="41">
        <v>4</v>
      </c>
      <c r="G15" s="41">
        <f t="shared" si="1"/>
        <v>1749</v>
      </c>
      <c r="H15" s="41">
        <v>190</v>
      </c>
      <c r="I15" s="41">
        <v>67</v>
      </c>
      <c r="J15" s="41">
        <f t="shared" si="2"/>
        <v>257</v>
      </c>
      <c r="K15" s="29">
        <f t="shared" si="11"/>
        <v>8012</v>
      </c>
      <c r="L15" s="29">
        <f t="shared" si="13"/>
        <v>241</v>
      </c>
      <c r="M15" s="7">
        <f t="shared" si="3"/>
        <v>8253</v>
      </c>
      <c r="N15" s="63">
        <v>6425</v>
      </c>
      <c r="O15" s="41">
        <v>167</v>
      </c>
      <c r="P15" s="41">
        <f t="shared" si="4"/>
        <v>6592</v>
      </c>
      <c r="Q15" s="41">
        <v>938</v>
      </c>
      <c r="R15" s="41">
        <v>4</v>
      </c>
      <c r="S15" s="41">
        <f t="shared" si="5"/>
        <v>942</v>
      </c>
      <c r="T15" s="41">
        <v>117</v>
      </c>
      <c r="U15" s="41">
        <v>76</v>
      </c>
      <c r="V15" s="41">
        <f t="shared" si="6"/>
        <v>193</v>
      </c>
      <c r="W15" s="64">
        <f t="shared" si="14"/>
        <v>7480</v>
      </c>
      <c r="X15" s="64">
        <f t="shared" si="12"/>
        <v>247</v>
      </c>
      <c r="Y15" s="7">
        <f t="shared" si="7"/>
        <v>7727</v>
      </c>
      <c r="Z15" s="67">
        <f t="shared" si="8"/>
        <v>532</v>
      </c>
      <c r="AA15" s="64">
        <f t="shared" si="9"/>
        <v>-6</v>
      </c>
      <c r="AB15" s="16">
        <f t="shared" si="10"/>
        <v>526</v>
      </c>
      <c r="AC15" s="15"/>
      <c r="AD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1:79" ht="21" customHeight="1">
      <c r="A16" s="6" t="s">
        <v>13</v>
      </c>
      <c r="B16" s="63">
        <v>3554</v>
      </c>
      <c r="C16" s="41">
        <v>43</v>
      </c>
      <c r="D16" s="41">
        <f t="shared" si="0"/>
        <v>3597</v>
      </c>
      <c r="E16" s="41">
        <v>927</v>
      </c>
      <c r="F16" s="41">
        <v>1</v>
      </c>
      <c r="G16" s="41">
        <f t="shared" si="1"/>
        <v>928</v>
      </c>
      <c r="H16" s="41">
        <v>44</v>
      </c>
      <c r="I16" s="41">
        <v>8</v>
      </c>
      <c r="J16" s="41">
        <f t="shared" si="2"/>
        <v>52</v>
      </c>
      <c r="K16" s="29">
        <f t="shared" si="11"/>
        <v>4525</v>
      </c>
      <c r="L16" s="29">
        <f t="shared" si="13"/>
        <v>52</v>
      </c>
      <c r="M16" s="7">
        <f t="shared" si="3"/>
        <v>4577</v>
      </c>
      <c r="N16" s="63">
        <v>3403</v>
      </c>
      <c r="O16" s="41">
        <v>53</v>
      </c>
      <c r="P16" s="41">
        <f t="shared" si="4"/>
        <v>3456</v>
      </c>
      <c r="Q16" s="41">
        <v>325</v>
      </c>
      <c r="R16" s="41">
        <v>0</v>
      </c>
      <c r="S16" s="41">
        <f t="shared" si="5"/>
        <v>325</v>
      </c>
      <c r="T16" s="41">
        <v>22</v>
      </c>
      <c r="U16" s="41">
        <v>8</v>
      </c>
      <c r="V16" s="41">
        <f t="shared" si="6"/>
        <v>30</v>
      </c>
      <c r="W16" s="64">
        <f t="shared" si="14"/>
        <v>3750</v>
      </c>
      <c r="X16" s="64">
        <f t="shared" si="12"/>
        <v>61</v>
      </c>
      <c r="Y16" s="7">
        <f t="shared" si="7"/>
        <v>3811</v>
      </c>
      <c r="Z16" s="67">
        <f t="shared" si="8"/>
        <v>775</v>
      </c>
      <c r="AA16" s="64">
        <f t="shared" si="9"/>
        <v>-9</v>
      </c>
      <c r="AB16" s="16">
        <f t="shared" si="10"/>
        <v>766</v>
      </c>
      <c r="AC16" s="15"/>
      <c r="AD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S16" s="14"/>
      <c r="BT16" s="14"/>
      <c r="BU16" s="14"/>
      <c r="BV16" s="14"/>
      <c r="BW16" s="14"/>
      <c r="BX16" s="14"/>
      <c r="BY16" s="14"/>
      <c r="BZ16" s="14"/>
      <c r="CA16" s="14"/>
    </row>
    <row r="17" spans="1:79" ht="21" customHeight="1">
      <c r="A17" s="6" t="s">
        <v>14</v>
      </c>
      <c r="B17" s="63">
        <v>4551</v>
      </c>
      <c r="C17" s="41">
        <v>177</v>
      </c>
      <c r="D17" s="41">
        <f t="shared" si="0"/>
        <v>4728</v>
      </c>
      <c r="E17" s="41">
        <v>1326</v>
      </c>
      <c r="F17" s="41">
        <v>6</v>
      </c>
      <c r="G17" s="41">
        <f t="shared" si="1"/>
        <v>1332</v>
      </c>
      <c r="H17" s="41">
        <v>172</v>
      </c>
      <c r="I17" s="41">
        <v>29</v>
      </c>
      <c r="J17" s="41">
        <f t="shared" si="2"/>
        <v>201</v>
      </c>
      <c r="K17" s="29">
        <f t="shared" si="11"/>
        <v>6049</v>
      </c>
      <c r="L17" s="29">
        <f t="shared" si="13"/>
        <v>212</v>
      </c>
      <c r="M17" s="7">
        <f t="shared" si="3"/>
        <v>6261</v>
      </c>
      <c r="N17" s="63">
        <v>4704</v>
      </c>
      <c r="O17" s="41">
        <v>73</v>
      </c>
      <c r="P17" s="41">
        <f t="shared" si="4"/>
        <v>4777</v>
      </c>
      <c r="Q17" s="41">
        <v>1002</v>
      </c>
      <c r="R17" s="41">
        <v>2</v>
      </c>
      <c r="S17" s="41">
        <f t="shared" si="5"/>
        <v>1004</v>
      </c>
      <c r="T17" s="41">
        <v>38</v>
      </c>
      <c r="U17" s="41">
        <v>45</v>
      </c>
      <c r="V17" s="41">
        <f t="shared" si="6"/>
        <v>83</v>
      </c>
      <c r="W17" s="64">
        <f t="shared" si="14"/>
        <v>5744</v>
      </c>
      <c r="X17" s="64">
        <f t="shared" si="12"/>
        <v>120</v>
      </c>
      <c r="Y17" s="7">
        <f t="shared" si="7"/>
        <v>5864</v>
      </c>
      <c r="Z17" s="67">
        <f t="shared" si="8"/>
        <v>305</v>
      </c>
      <c r="AA17" s="64">
        <f t="shared" si="9"/>
        <v>92</v>
      </c>
      <c r="AB17" s="16">
        <f t="shared" si="10"/>
        <v>397</v>
      </c>
      <c r="AC17" s="15"/>
      <c r="AD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S17" s="14"/>
      <c r="BT17" s="14"/>
      <c r="BU17" s="14"/>
      <c r="BV17" s="14"/>
      <c r="BW17" s="14"/>
      <c r="BX17" s="14"/>
      <c r="BY17" s="14"/>
      <c r="BZ17" s="14"/>
      <c r="CA17" s="14"/>
    </row>
    <row r="18" spans="1:79" ht="21" customHeight="1">
      <c r="A18" s="6" t="s">
        <v>15</v>
      </c>
      <c r="B18" s="63">
        <v>2336</v>
      </c>
      <c r="C18" s="41">
        <v>18</v>
      </c>
      <c r="D18" s="41">
        <f t="shared" si="0"/>
        <v>2354</v>
      </c>
      <c r="E18" s="41">
        <v>562</v>
      </c>
      <c r="F18" s="41">
        <v>0</v>
      </c>
      <c r="G18" s="41">
        <f t="shared" si="1"/>
        <v>562</v>
      </c>
      <c r="H18" s="41">
        <v>4</v>
      </c>
      <c r="I18" s="41">
        <v>5</v>
      </c>
      <c r="J18" s="41">
        <f t="shared" si="2"/>
        <v>9</v>
      </c>
      <c r="K18" s="29">
        <f t="shared" si="11"/>
        <v>2902</v>
      </c>
      <c r="L18" s="29">
        <f t="shared" si="13"/>
        <v>23</v>
      </c>
      <c r="M18" s="7">
        <f t="shared" si="3"/>
        <v>2925</v>
      </c>
      <c r="N18" s="63">
        <v>2411</v>
      </c>
      <c r="O18" s="41">
        <v>25</v>
      </c>
      <c r="P18" s="41">
        <f t="shared" si="4"/>
        <v>2436</v>
      </c>
      <c r="Q18" s="41">
        <v>586</v>
      </c>
      <c r="R18" s="41">
        <v>0</v>
      </c>
      <c r="S18" s="41">
        <f t="shared" si="5"/>
        <v>586</v>
      </c>
      <c r="T18" s="41">
        <v>11</v>
      </c>
      <c r="U18" s="41">
        <v>11</v>
      </c>
      <c r="V18" s="41">
        <f t="shared" si="6"/>
        <v>22</v>
      </c>
      <c r="W18" s="64">
        <f t="shared" si="14"/>
        <v>3008</v>
      </c>
      <c r="X18" s="64">
        <f t="shared" si="12"/>
        <v>36</v>
      </c>
      <c r="Y18" s="7">
        <f t="shared" si="7"/>
        <v>3044</v>
      </c>
      <c r="Z18" s="67">
        <f t="shared" si="8"/>
        <v>-106</v>
      </c>
      <c r="AA18" s="64">
        <f t="shared" si="9"/>
        <v>-13</v>
      </c>
      <c r="AB18" s="16">
        <f t="shared" si="10"/>
        <v>-119</v>
      </c>
      <c r="AC18" s="15"/>
      <c r="AD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S18" s="14"/>
      <c r="BT18" s="14"/>
      <c r="BU18" s="14"/>
      <c r="BV18" s="14"/>
      <c r="BW18" s="14"/>
      <c r="BX18" s="14"/>
      <c r="BY18" s="14"/>
      <c r="BZ18" s="14"/>
      <c r="CA18" s="14"/>
    </row>
    <row r="19" spans="1:79" ht="21" customHeight="1">
      <c r="A19" s="6" t="s">
        <v>16</v>
      </c>
      <c r="B19" s="63">
        <v>2118</v>
      </c>
      <c r="C19" s="41">
        <v>18</v>
      </c>
      <c r="D19" s="41">
        <f t="shared" si="0"/>
        <v>2136</v>
      </c>
      <c r="E19" s="41">
        <v>384</v>
      </c>
      <c r="F19" s="41">
        <v>0</v>
      </c>
      <c r="G19" s="41">
        <f t="shared" si="1"/>
        <v>384</v>
      </c>
      <c r="H19" s="41">
        <v>21</v>
      </c>
      <c r="I19" s="41">
        <v>2</v>
      </c>
      <c r="J19" s="41">
        <f t="shared" si="2"/>
        <v>23</v>
      </c>
      <c r="K19" s="29">
        <f t="shared" si="11"/>
        <v>2523</v>
      </c>
      <c r="L19" s="29">
        <f t="shared" si="13"/>
        <v>20</v>
      </c>
      <c r="M19" s="7">
        <f t="shared" si="3"/>
        <v>2543</v>
      </c>
      <c r="N19" s="63">
        <v>1658</v>
      </c>
      <c r="O19" s="41">
        <v>15</v>
      </c>
      <c r="P19" s="41">
        <f t="shared" si="4"/>
        <v>1673</v>
      </c>
      <c r="Q19" s="41">
        <v>363</v>
      </c>
      <c r="R19" s="41">
        <v>0</v>
      </c>
      <c r="S19" s="41">
        <f t="shared" si="5"/>
        <v>363</v>
      </c>
      <c r="T19" s="41">
        <v>11</v>
      </c>
      <c r="U19" s="41">
        <v>3</v>
      </c>
      <c r="V19" s="41">
        <f t="shared" si="6"/>
        <v>14</v>
      </c>
      <c r="W19" s="37">
        <f t="shared" si="14"/>
        <v>2032</v>
      </c>
      <c r="X19" s="37">
        <f t="shared" si="12"/>
        <v>18</v>
      </c>
      <c r="Y19" s="10">
        <f t="shared" si="7"/>
        <v>2050</v>
      </c>
      <c r="Z19" s="36">
        <f t="shared" si="8"/>
        <v>491</v>
      </c>
      <c r="AA19" s="37">
        <f t="shared" si="9"/>
        <v>2</v>
      </c>
      <c r="AB19" s="17">
        <f t="shared" si="10"/>
        <v>493</v>
      </c>
      <c r="AC19" s="15"/>
      <c r="AD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ht="21" customHeight="1">
      <c r="A20" s="6" t="s">
        <v>17</v>
      </c>
      <c r="B20" s="67">
        <v>184</v>
      </c>
      <c r="C20" s="64">
        <v>4</v>
      </c>
      <c r="D20" s="64">
        <f t="shared" si="0"/>
        <v>188</v>
      </c>
      <c r="E20" s="64">
        <v>38</v>
      </c>
      <c r="F20" s="64">
        <v>0</v>
      </c>
      <c r="G20" s="64">
        <f t="shared" si="1"/>
        <v>38</v>
      </c>
      <c r="H20" s="64">
        <v>11</v>
      </c>
      <c r="I20" s="64">
        <v>0</v>
      </c>
      <c r="J20" s="64">
        <f t="shared" si="2"/>
        <v>11</v>
      </c>
      <c r="K20" s="69">
        <f t="shared" si="11"/>
        <v>233</v>
      </c>
      <c r="L20" s="69">
        <f t="shared" si="13"/>
        <v>4</v>
      </c>
      <c r="M20" s="7">
        <f t="shared" si="3"/>
        <v>237</v>
      </c>
      <c r="N20" s="67">
        <v>258</v>
      </c>
      <c r="O20" s="64">
        <v>10</v>
      </c>
      <c r="P20" s="64">
        <f t="shared" si="4"/>
        <v>268</v>
      </c>
      <c r="Q20" s="64">
        <v>87</v>
      </c>
      <c r="R20" s="64">
        <v>0</v>
      </c>
      <c r="S20" s="64">
        <f t="shared" si="5"/>
        <v>87</v>
      </c>
      <c r="T20" s="64">
        <v>1</v>
      </c>
      <c r="U20" s="64">
        <v>0</v>
      </c>
      <c r="V20" s="64">
        <f t="shared" si="6"/>
        <v>1</v>
      </c>
      <c r="W20" s="64">
        <f t="shared" si="14"/>
        <v>346</v>
      </c>
      <c r="X20" s="64">
        <f t="shared" si="12"/>
        <v>10</v>
      </c>
      <c r="Y20" s="7">
        <f t="shared" si="7"/>
        <v>356</v>
      </c>
      <c r="Z20" s="67">
        <f t="shared" si="8"/>
        <v>-113</v>
      </c>
      <c r="AA20" s="64">
        <f t="shared" si="9"/>
        <v>-6</v>
      </c>
      <c r="AB20" s="16">
        <f t="shared" si="10"/>
        <v>-119</v>
      </c>
      <c r="AC20" s="15"/>
      <c r="AD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ht="21" customHeight="1">
      <c r="A21" s="6" t="s">
        <v>18</v>
      </c>
      <c r="B21" s="36">
        <v>152</v>
      </c>
      <c r="C21" s="37">
        <v>0</v>
      </c>
      <c r="D21" s="37">
        <f t="shared" si="0"/>
        <v>152</v>
      </c>
      <c r="E21" s="37">
        <v>26</v>
      </c>
      <c r="F21" s="37">
        <v>0</v>
      </c>
      <c r="G21" s="37">
        <f t="shared" si="1"/>
        <v>26</v>
      </c>
      <c r="H21" s="37">
        <v>3</v>
      </c>
      <c r="I21" s="37">
        <v>0</v>
      </c>
      <c r="J21" s="37">
        <f t="shared" si="2"/>
        <v>3</v>
      </c>
      <c r="K21" s="60">
        <f t="shared" si="11"/>
        <v>181</v>
      </c>
      <c r="L21" s="60">
        <f t="shared" si="13"/>
        <v>0</v>
      </c>
      <c r="M21" s="7">
        <f t="shared" si="3"/>
        <v>181</v>
      </c>
      <c r="N21" s="36">
        <v>195</v>
      </c>
      <c r="O21" s="37">
        <v>1</v>
      </c>
      <c r="P21" s="37">
        <f t="shared" si="4"/>
        <v>196</v>
      </c>
      <c r="Q21" s="37">
        <v>56</v>
      </c>
      <c r="R21" s="37">
        <v>1</v>
      </c>
      <c r="S21" s="37">
        <f t="shared" si="5"/>
        <v>57</v>
      </c>
      <c r="T21" s="37">
        <v>6</v>
      </c>
      <c r="U21" s="37">
        <v>0</v>
      </c>
      <c r="V21" s="37">
        <f t="shared" si="6"/>
        <v>6</v>
      </c>
      <c r="W21" s="64">
        <f t="shared" si="14"/>
        <v>257</v>
      </c>
      <c r="X21" s="64">
        <f t="shared" si="12"/>
        <v>2</v>
      </c>
      <c r="Y21" s="7">
        <f t="shared" si="7"/>
        <v>259</v>
      </c>
      <c r="Z21" s="67">
        <f t="shared" si="8"/>
        <v>-76</v>
      </c>
      <c r="AA21" s="64">
        <f t="shared" si="9"/>
        <v>-2</v>
      </c>
      <c r="AB21" s="16">
        <f t="shared" si="10"/>
        <v>-78</v>
      </c>
      <c r="AC21" s="14"/>
      <c r="AD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S21" s="14"/>
      <c r="BT21" s="14"/>
      <c r="BU21" s="14"/>
      <c r="BV21" s="14"/>
      <c r="BW21" s="14"/>
      <c r="BX21" s="14"/>
      <c r="BY21" s="14"/>
      <c r="BZ21" s="14"/>
      <c r="CA21" s="14"/>
    </row>
    <row r="22" spans="1:79" ht="21" customHeight="1">
      <c r="A22" s="6" t="s">
        <v>19</v>
      </c>
      <c r="B22" s="63">
        <v>70</v>
      </c>
      <c r="C22" s="41">
        <v>2</v>
      </c>
      <c r="D22" s="41">
        <f t="shared" si="0"/>
        <v>72</v>
      </c>
      <c r="E22" s="41">
        <v>11</v>
      </c>
      <c r="F22" s="41">
        <v>0</v>
      </c>
      <c r="G22" s="41">
        <f t="shared" si="1"/>
        <v>11</v>
      </c>
      <c r="H22" s="41">
        <v>0</v>
      </c>
      <c r="I22" s="41">
        <v>0</v>
      </c>
      <c r="J22" s="41">
        <f t="shared" si="2"/>
        <v>0</v>
      </c>
      <c r="K22" s="29">
        <f t="shared" si="11"/>
        <v>81</v>
      </c>
      <c r="L22" s="29">
        <f t="shared" si="13"/>
        <v>2</v>
      </c>
      <c r="M22" s="7">
        <f t="shared" si="3"/>
        <v>83</v>
      </c>
      <c r="N22" s="63">
        <v>99</v>
      </c>
      <c r="O22" s="41">
        <v>5</v>
      </c>
      <c r="P22" s="41">
        <f t="shared" si="4"/>
        <v>104</v>
      </c>
      <c r="Q22" s="41">
        <v>20</v>
      </c>
      <c r="R22" s="41">
        <v>0</v>
      </c>
      <c r="S22" s="41">
        <f t="shared" si="5"/>
        <v>20</v>
      </c>
      <c r="T22" s="41">
        <v>0</v>
      </c>
      <c r="U22" s="41">
        <v>0</v>
      </c>
      <c r="V22" s="41">
        <f t="shared" si="6"/>
        <v>0</v>
      </c>
      <c r="W22" s="64">
        <f t="shared" si="14"/>
        <v>119</v>
      </c>
      <c r="X22" s="64">
        <f t="shared" si="12"/>
        <v>5</v>
      </c>
      <c r="Y22" s="7">
        <f t="shared" si="7"/>
        <v>124</v>
      </c>
      <c r="Z22" s="67">
        <f t="shared" si="8"/>
        <v>-38</v>
      </c>
      <c r="AA22" s="64">
        <f t="shared" si="9"/>
        <v>-3</v>
      </c>
      <c r="AB22" s="16">
        <f t="shared" si="10"/>
        <v>-41</v>
      </c>
      <c r="AC22" s="14"/>
      <c r="AD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S22" s="14"/>
      <c r="BT22" s="14"/>
      <c r="BU22" s="14"/>
      <c r="BV22" s="14"/>
      <c r="BW22" s="14"/>
      <c r="BX22" s="14"/>
      <c r="BY22" s="14"/>
      <c r="BZ22" s="14"/>
      <c r="CA22" s="14"/>
    </row>
    <row r="23" spans="1:79" ht="21" customHeight="1">
      <c r="A23" s="6" t="s">
        <v>20</v>
      </c>
      <c r="B23" s="63">
        <v>425</v>
      </c>
      <c r="C23" s="41">
        <v>13</v>
      </c>
      <c r="D23" s="41">
        <f t="shared" si="0"/>
        <v>438</v>
      </c>
      <c r="E23" s="41">
        <v>79</v>
      </c>
      <c r="F23" s="41">
        <v>0</v>
      </c>
      <c r="G23" s="41">
        <f t="shared" si="1"/>
        <v>79</v>
      </c>
      <c r="H23" s="41">
        <v>1</v>
      </c>
      <c r="I23" s="41">
        <v>1</v>
      </c>
      <c r="J23" s="41">
        <f t="shared" si="2"/>
        <v>2</v>
      </c>
      <c r="K23" s="29">
        <f t="shared" si="11"/>
        <v>505</v>
      </c>
      <c r="L23" s="29">
        <f t="shared" si="13"/>
        <v>14</v>
      </c>
      <c r="M23" s="7">
        <f t="shared" si="3"/>
        <v>519</v>
      </c>
      <c r="N23" s="63">
        <v>379</v>
      </c>
      <c r="O23" s="41">
        <v>2</v>
      </c>
      <c r="P23" s="41">
        <f t="shared" si="4"/>
        <v>381</v>
      </c>
      <c r="Q23" s="41">
        <v>110</v>
      </c>
      <c r="R23" s="41">
        <v>0</v>
      </c>
      <c r="S23" s="41">
        <f t="shared" si="5"/>
        <v>110</v>
      </c>
      <c r="T23" s="41">
        <v>7</v>
      </c>
      <c r="U23" s="41">
        <v>7</v>
      </c>
      <c r="V23" s="41">
        <f t="shared" si="6"/>
        <v>14</v>
      </c>
      <c r="W23" s="64">
        <f t="shared" si="14"/>
        <v>496</v>
      </c>
      <c r="X23" s="64">
        <f t="shared" si="12"/>
        <v>9</v>
      </c>
      <c r="Y23" s="7">
        <f t="shared" si="7"/>
        <v>505</v>
      </c>
      <c r="Z23" s="67">
        <f t="shared" si="8"/>
        <v>9</v>
      </c>
      <c r="AA23" s="64">
        <f t="shared" si="9"/>
        <v>5</v>
      </c>
      <c r="AB23" s="16">
        <f t="shared" si="10"/>
        <v>14</v>
      </c>
      <c r="AC23" s="14"/>
      <c r="AD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S23" s="14"/>
      <c r="BT23" s="14"/>
      <c r="BU23" s="14"/>
      <c r="BV23" s="14"/>
      <c r="BW23" s="14"/>
      <c r="BX23" s="14"/>
      <c r="BY23" s="14"/>
      <c r="BZ23" s="14"/>
      <c r="CA23" s="14"/>
    </row>
    <row r="24" spans="1:79" ht="21" customHeight="1">
      <c r="A24" s="6" t="s">
        <v>21</v>
      </c>
      <c r="B24" s="63">
        <v>599</v>
      </c>
      <c r="C24" s="41">
        <v>11</v>
      </c>
      <c r="D24" s="41">
        <f t="shared" si="0"/>
        <v>610</v>
      </c>
      <c r="E24" s="41">
        <v>144</v>
      </c>
      <c r="F24" s="41">
        <v>0</v>
      </c>
      <c r="G24" s="41">
        <f t="shared" si="1"/>
        <v>144</v>
      </c>
      <c r="H24" s="41">
        <v>6</v>
      </c>
      <c r="I24" s="41">
        <v>1</v>
      </c>
      <c r="J24" s="41">
        <f t="shared" si="2"/>
        <v>7</v>
      </c>
      <c r="K24" s="29">
        <f t="shared" si="11"/>
        <v>749</v>
      </c>
      <c r="L24" s="29">
        <f t="shared" si="13"/>
        <v>12</v>
      </c>
      <c r="M24" s="7">
        <f t="shared" si="3"/>
        <v>761</v>
      </c>
      <c r="N24" s="63">
        <v>652</v>
      </c>
      <c r="O24" s="41">
        <v>6</v>
      </c>
      <c r="P24" s="41">
        <f t="shared" si="4"/>
        <v>658</v>
      </c>
      <c r="Q24" s="41">
        <v>208</v>
      </c>
      <c r="R24" s="41">
        <v>0</v>
      </c>
      <c r="S24" s="41">
        <f t="shared" si="5"/>
        <v>208</v>
      </c>
      <c r="T24" s="41">
        <v>8</v>
      </c>
      <c r="U24" s="41">
        <v>2</v>
      </c>
      <c r="V24" s="41">
        <f t="shared" si="6"/>
        <v>10</v>
      </c>
      <c r="W24" s="64">
        <f t="shared" si="14"/>
        <v>868</v>
      </c>
      <c r="X24" s="64">
        <f t="shared" si="12"/>
        <v>8</v>
      </c>
      <c r="Y24" s="7">
        <f t="shared" si="7"/>
        <v>876</v>
      </c>
      <c r="Z24" s="67">
        <f t="shared" si="8"/>
        <v>-119</v>
      </c>
      <c r="AA24" s="64">
        <f t="shared" si="9"/>
        <v>4</v>
      </c>
      <c r="AB24" s="16">
        <f t="shared" si="10"/>
        <v>-115</v>
      </c>
      <c r="AC24" s="14"/>
      <c r="AD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S24" s="14"/>
      <c r="BT24" s="14"/>
      <c r="BU24" s="14"/>
      <c r="BV24" s="14"/>
      <c r="BW24" s="14"/>
      <c r="BX24" s="14"/>
      <c r="BY24" s="14"/>
      <c r="BZ24" s="14"/>
      <c r="CA24" s="14"/>
    </row>
    <row r="25" spans="1:79" ht="21" customHeight="1">
      <c r="A25" s="6" t="s">
        <v>22</v>
      </c>
      <c r="B25" s="63">
        <v>754</v>
      </c>
      <c r="C25" s="41">
        <v>175</v>
      </c>
      <c r="D25" s="41">
        <f t="shared" si="0"/>
        <v>929</v>
      </c>
      <c r="E25" s="41">
        <v>89</v>
      </c>
      <c r="F25" s="41">
        <v>5</v>
      </c>
      <c r="G25" s="41">
        <f t="shared" si="1"/>
        <v>94</v>
      </c>
      <c r="H25" s="41">
        <v>32</v>
      </c>
      <c r="I25" s="41">
        <v>21</v>
      </c>
      <c r="J25" s="41">
        <f t="shared" si="2"/>
        <v>53</v>
      </c>
      <c r="K25" s="29">
        <f t="shared" si="11"/>
        <v>875</v>
      </c>
      <c r="L25" s="29">
        <f t="shared" si="13"/>
        <v>201</v>
      </c>
      <c r="M25" s="7">
        <f t="shared" si="3"/>
        <v>1076</v>
      </c>
      <c r="N25" s="63">
        <v>814</v>
      </c>
      <c r="O25" s="41">
        <v>79</v>
      </c>
      <c r="P25" s="41">
        <f t="shared" si="4"/>
        <v>893</v>
      </c>
      <c r="Q25" s="41">
        <v>104</v>
      </c>
      <c r="R25" s="41">
        <v>1</v>
      </c>
      <c r="S25" s="41">
        <f t="shared" si="5"/>
        <v>105</v>
      </c>
      <c r="T25" s="41">
        <v>10</v>
      </c>
      <c r="U25" s="41">
        <v>97</v>
      </c>
      <c r="V25" s="41">
        <f t="shared" si="6"/>
        <v>107</v>
      </c>
      <c r="W25" s="64">
        <f t="shared" si="14"/>
        <v>928</v>
      </c>
      <c r="X25" s="64">
        <f t="shared" si="12"/>
        <v>177</v>
      </c>
      <c r="Y25" s="7">
        <f t="shared" si="7"/>
        <v>1105</v>
      </c>
      <c r="Z25" s="67">
        <f t="shared" si="8"/>
        <v>-53</v>
      </c>
      <c r="AA25" s="64">
        <f t="shared" si="9"/>
        <v>24</v>
      </c>
      <c r="AB25" s="16">
        <f t="shared" si="10"/>
        <v>-29</v>
      </c>
      <c r="AC25" s="14"/>
      <c r="AD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S25" s="14"/>
      <c r="BT25" s="14"/>
      <c r="BU25" s="14"/>
      <c r="BV25" s="14"/>
      <c r="BW25" s="14"/>
      <c r="BX25" s="14"/>
      <c r="BY25" s="14"/>
      <c r="BZ25" s="14"/>
      <c r="CA25" s="14"/>
    </row>
    <row r="26" spans="1:79" ht="21" customHeight="1">
      <c r="A26" s="6" t="s">
        <v>23</v>
      </c>
      <c r="B26" s="63">
        <v>273</v>
      </c>
      <c r="C26" s="41">
        <v>5</v>
      </c>
      <c r="D26" s="41">
        <f t="shared" si="0"/>
        <v>278</v>
      </c>
      <c r="E26" s="41">
        <v>74</v>
      </c>
      <c r="F26" s="41">
        <v>0</v>
      </c>
      <c r="G26" s="41">
        <f t="shared" si="1"/>
        <v>74</v>
      </c>
      <c r="H26" s="41">
        <v>19</v>
      </c>
      <c r="I26" s="41">
        <v>0</v>
      </c>
      <c r="J26" s="41">
        <f t="shared" si="2"/>
        <v>19</v>
      </c>
      <c r="K26" s="29">
        <f t="shared" si="11"/>
        <v>366</v>
      </c>
      <c r="L26" s="29">
        <f t="shared" si="13"/>
        <v>5</v>
      </c>
      <c r="M26" s="7">
        <f t="shared" si="3"/>
        <v>371</v>
      </c>
      <c r="N26" s="63">
        <v>283</v>
      </c>
      <c r="O26" s="41">
        <v>6</v>
      </c>
      <c r="P26" s="41">
        <f t="shared" si="4"/>
        <v>289</v>
      </c>
      <c r="Q26" s="41">
        <v>52</v>
      </c>
      <c r="R26" s="41">
        <v>0</v>
      </c>
      <c r="S26" s="41">
        <f t="shared" si="5"/>
        <v>52</v>
      </c>
      <c r="T26" s="41">
        <v>2</v>
      </c>
      <c r="U26" s="41">
        <v>1</v>
      </c>
      <c r="V26" s="41">
        <f t="shared" si="6"/>
        <v>3</v>
      </c>
      <c r="W26" s="64">
        <f t="shared" si="14"/>
        <v>337</v>
      </c>
      <c r="X26" s="64">
        <f t="shared" si="12"/>
        <v>7</v>
      </c>
      <c r="Y26" s="7">
        <f t="shared" si="7"/>
        <v>344</v>
      </c>
      <c r="Z26" s="67">
        <f t="shared" si="8"/>
        <v>29</v>
      </c>
      <c r="AA26" s="64">
        <f t="shared" si="9"/>
        <v>-2</v>
      </c>
      <c r="AB26" s="16">
        <f t="shared" si="10"/>
        <v>27</v>
      </c>
      <c r="AC26" s="14"/>
      <c r="AD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S26" s="14"/>
      <c r="BT26" s="14"/>
      <c r="BU26" s="14"/>
      <c r="BV26" s="14"/>
      <c r="BW26" s="14"/>
      <c r="BX26" s="14"/>
      <c r="BY26" s="14"/>
      <c r="BZ26" s="14"/>
      <c r="CA26" s="14"/>
    </row>
    <row r="27" spans="1:79" ht="21" customHeight="1">
      <c r="A27" s="6" t="s">
        <v>24</v>
      </c>
      <c r="B27" s="63">
        <v>439</v>
      </c>
      <c r="C27" s="41">
        <v>16</v>
      </c>
      <c r="D27" s="41">
        <f t="shared" si="0"/>
        <v>455</v>
      </c>
      <c r="E27" s="41">
        <v>166</v>
      </c>
      <c r="F27" s="41">
        <v>0</v>
      </c>
      <c r="G27" s="41">
        <f t="shared" si="1"/>
        <v>166</v>
      </c>
      <c r="H27" s="41">
        <v>11</v>
      </c>
      <c r="I27" s="41">
        <v>10</v>
      </c>
      <c r="J27" s="41">
        <f t="shared" si="2"/>
        <v>21</v>
      </c>
      <c r="K27" s="29">
        <f t="shared" si="11"/>
        <v>616</v>
      </c>
      <c r="L27" s="29">
        <f t="shared" si="13"/>
        <v>26</v>
      </c>
      <c r="M27" s="7">
        <f t="shared" si="3"/>
        <v>642</v>
      </c>
      <c r="N27" s="63">
        <v>467</v>
      </c>
      <c r="O27" s="41">
        <v>7</v>
      </c>
      <c r="P27" s="41">
        <f t="shared" si="4"/>
        <v>474</v>
      </c>
      <c r="Q27" s="41">
        <v>115</v>
      </c>
      <c r="R27" s="41">
        <v>0</v>
      </c>
      <c r="S27" s="41">
        <f t="shared" si="5"/>
        <v>115</v>
      </c>
      <c r="T27" s="41">
        <v>7</v>
      </c>
      <c r="U27" s="41">
        <v>13</v>
      </c>
      <c r="V27" s="41">
        <f t="shared" si="6"/>
        <v>20</v>
      </c>
      <c r="W27" s="64">
        <f t="shared" si="14"/>
        <v>589</v>
      </c>
      <c r="X27" s="64">
        <f t="shared" si="12"/>
        <v>20</v>
      </c>
      <c r="Y27" s="7">
        <f t="shared" si="7"/>
        <v>609</v>
      </c>
      <c r="Z27" s="67">
        <f t="shared" si="8"/>
        <v>27</v>
      </c>
      <c r="AA27" s="64">
        <f t="shared" si="9"/>
        <v>6</v>
      </c>
      <c r="AB27" s="16">
        <f t="shared" si="10"/>
        <v>33</v>
      </c>
      <c r="AC27" s="14"/>
      <c r="AD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S27" s="14"/>
      <c r="BT27" s="14"/>
      <c r="BU27" s="14"/>
      <c r="BV27" s="14"/>
      <c r="BW27" s="14"/>
      <c r="BX27" s="14"/>
      <c r="BY27" s="14"/>
      <c r="BZ27" s="14"/>
      <c r="CA27" s="14"/>
    </row>
    <row r="28" spans="1:79" ht="21" customHeight="1">
      <c r="A28" s="6" t="s">
        <v>25</v>
      </c>
      <c r="B28" s="63">
        <v>179</v>
      </c>
      <c r="C28" s="41">
        <v>2</v>
      </c>
      <c r="D28" s="41">
        <f t="shared" si="0"/>
        <v>181</v>
      </c>
      <c r="E28" s="41">
        <v>37</v>
      </c>
      <c r="F28" s="41">
        <v>0</v>
      </c>
      <c r="G28" s="41">
        <f t="shared" si="1"/>
        <v>37</v>
      </c>
      <c r="H28" s="41">
        <v>1</v>
      </c>
      <c r="I28" s="41">
        <v>0</v>
      </c>
      <c r="J28" s="41">
        <f t="shared" si="2"/>
        <v>1</v>
      </c>
      <c r="K28" s="29">
        <f t="shared" si="11"/>
        <v>217</v>
      </c>
      <c r="L28" s="29">
        <f t="shared" si="13"/>
        <v>2</v>
      </c>
      <c r="M28" s="7">
        <f t="shared" si="3"/>
        <v>219</v>
      </c>
      <c r="N28" s="63">
        <v>225</v>
      </c>
      <c r="O28" s="41">
        <v>2</v>
      </c>
      <c r="P28" s="41">
        <f t="shared" si="4"/>
        <v>227</v>
      </c>
      <c r="Q28" s="41">
        <v>58</v>
      </c>
      <c r="R28" s="41">
        <v>0</v>
      </c>
      <c r="S28" s="41">
        <f t="shared" si="5"/>
        <v>58</v>
      </c>
      <c r="T28" s="41">
        <v>0</v>
      </c>
      <c r="U28" s="41">
        <v>0</v>
      </c>
      <c r="V28" s="41">
        <f t="shared" si="6"/>
        <v>0</v>
      </c>
      <c r="W28" s="64">
        <f t="shared" si="14"/>
        <v>283</v>
      </c>
      <c r="X28" s="64">
        <f t="shared" si="12"/>
        <v>2</v>
      </c>
      <c r="Y28" s="7">
        <f t="shared" si="7"/>
        <v>285</v>
      </c>
      <c r="Z28" s="67">
        <f t="shared" si="8"/>
        <v>-66</v>
      </c>
      <c r="AA28" s="64">
        <f t="shared" si="9"/>
        <v>0</v>
      </c>
      <c r="AB28" s="16">
        <f t="shared" si="10"/>
        <v>-66</v>
      </c>
      <c r="AC28" s="14"/>
      <c r="AD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S28" s="14"/>
      <c r="BT28" s="14"/>
      <c r="BU28" s="14"/>
      <c r="BV28" s="14"/>
      <c r="BW28" s="14"/>
      <c r="BX28" s="14"/>
      <c r="BY28" s="14"/>
      <c r="BZ28" s="14"/>
      <c r="CA28" s="14"/>
    </row>
    <row r="29" spans="1:79" ht="21" customHeight="1">
      <c r="A29" s="6" t="s">
        <v>26</v>
      </c>
      <c r="B29" s="63">
        <v>1710</v>
      </c>
      <c r="C29" s="41">
        <v>79</v>
      </c>
      <c r="D29" s="41">
        <f t="shared" si="0"/>
        <v>1789</v>
      </c>
      <c r="E29" s="41">
        <v>472</v>
      </c>
      <c r="F29" s="41">
        <v>2</v>
      </c>
      <c r="G29" s="41">
        <f t="shared" si="1"/>
        <v>474</v>
      </c>
      <c r="H29" s="41">
        <v>33</v>
      </c>
      <c r="I29" s="41">
        <v>21</v>
      </c>
      <c r="J29" s="41">
        <f t="shared" si="2"/>
        <v>54</v>
      </c>
      <c r="K29" s="29">
        <f t="shared" si="11"/>
        <v>2215</v>
      </c>
      <c r="L29" s="29">
        <f t="shared" si="13"/>
        <v>102</v>
      </c>
      <c r="M29" s="7">
        <f t="shared" si="3"/>
        <v>2317</v>
      </c>
      <c r="N29" s="63">
        <v>1735</v>
      </c>
      <c r="O29" s="41">
        <v>46</v>
      </c>
      <c r="P29" s="41">
        <f t="shared" si="4"/>
        <v>1781</v>
      </c>
      <c r="Q29" s="41">
        <v>282</v>
      </c>
      <c r="R29" s="41">
        <v>2</v>
      </c>
      <c r="S29" s="41">
        <f t="shared" si="5"/>
        <v>284</v>
      </c>
      <c r="T29" s="41">
        <v>33</v>
      </c>
      <c r="U29" s="41">
        <v>52</v>
      </c>
      <c r="V29" s="41">
        <f t="shared" si="6"/>
        <v>85</v>
      </c>
      <c r="W29" s="64">
        <f t="shared" si="14"/>
        <v>2050</v>
      </c>
      <c r="X29" s="64">
        <f t="shared" si="12"/>
        <v>100</v>
      </c>
      <c r="Y29" s="7">
        <f t="shared" si="7"/>
        <v>2150</v>
      </c>
      <c r="Z29" s="67">
        <f t="shared" si="8"/>
        <v>165</v>
      </c>
      <c r="AA29" s="64">
        <f t="shared" si="9"/>
        <v>2</v>
      </c>
      <c r="AB29" s="16">
        <f t="shared" si="10"/>
        <v>167</v>
      </c>
      <c r="AC29" s="14"/>
      <c r="AD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S29" s="14"/>
      <c r="BT29" s="14"/>
      <c r="BU29" s="14"/>
      <c r="BV29" s="14"/>
      <c r="BW29" s="14"/>
      <c r="BX29" s="14"/>
      <c r="BY29" s="14"/>
      <c r="BZ29" s="14"/>
      <c r="CA29" s="14"/>
    </row>
    <row r="30" spans="1:79" ht="21" customHeight="1">
      <c r="A30" s="6" t="s">
        <v>27</v>
      </c>
      <c r="B30" s="63">
        <v>648</v>
      </c>
      <c r="C30" s="41">
        <v>13</v>
      </c>
      <c r="D30" s="41">
        <f t="shared" si="0"/>
        <v>661</v>
      </c>
      <c r="E30" s="41">
        <v>146</v>
      </c>
      <c r="F30" s="41">
        <v>2</v>
      </c>
      <c r="G30" s="41">
        <f t="shared" si="1"/>
        <v>148</v>
      </c>
      <c r="H30" s="41">
        <v>11</v>
      </c>
      <c r="I30" s="41">
        <v>7</v>
      </c>
      <c r="J30" s="41">
        <f t="shared" si="2"/>
        <v>18</v>
      </c>
      <c r="K30" s="29">
        <f t="shared" si="11"/>
        <v>805</v>
      </c>
      <c r="L30" s="29">
        <f t="shared" si="13"/>
        <v>22</v>
      </c>
      <c r="M30" s="7">
        <f t="shared" si="3"/>
        <v>827</v>
      </c>
      <c r="N30" s="63">
        <v>657</v>
      </c>
      <c r="O30" s="41">
        <v>10</v>
      </c>
      <c r="P30" s="41">
        <f t="shared" si="4"/>
        <v>667</v>
      </c>
      <c r="Q30" s="41">
        <v>132</v>
      </c>
      <c r="R30" s="41">
        <v>1</v>
      </c>
      <c r="S30" s="41">
        <f t="shared" si="5"/>
        <v>133</v>
      </c>
      <c r="T30" s="41">
        <v>12</v>
      </c>
      <c r="U30" s="41">
        <v>7</v>
      </c>
      <c r="V30" s="41">
        <f t="shared" si="6"/>
        <v>19</v>
      </c>
      <c r="W30" s="64">
        <f t="shared" si="14"/>
        <v>801</v>
      </c>
      <c r="X30" s="64">
        <f t="shared" si="12"/>
        <v>18</v>
      </c>
      <c r="Y30" s="7">
        <f t="shared" si="7"/>
        <v>819</v>
      </c>
      <c r="Z30" s="67">
        <f t="shared" si="8"/>
        <v>4</v>
      </c>
      <c r="AA30" s="64">
        <f t="shared" si="9"/>
        <v>4</v>
      </c>
      <c r="AB30" s="16">
        <f t="shared" si="10"/>
        <v>8</v>
      </c>
      <c r="AC30" s="14"/>
      <c r="AD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S30" s="14"/>
      <c r="BT30" s="14"/>
      <c r="BU30" s="14"/>
      <c r="BV30" s="14"/>
      <c r="BW30" s="14"/>
      <c r="BX30" s="14"/>
      <c r="BY30" s="14"/>
      <c r="BZ30" s="14"/>
      <c r="CA30" s="14"/>
    </row>
    <row r="31" spans="1:79" ht="21" customHeight="1">
      <c r="A31" s="6" t="s">
        <v>28</v>
      </c>
      <c r="B31" s="63">
        <v>1717</v>
      </c>
      <c r="C31" s="41">
        <v>143</v>
      </c>
      <c r="D31" s="41">
        <f t="shared" si="0"/>
        <v>1860</v>
      </c>
      <c r="E31" s="41">
        <v>340</v>
      </c>
      <c r="F31" s="41">
        <v>4</v>
      </c>
      <c r="G31" s="41">
        <f t="shared" si="1"/>
        <v>344</v>
      </c>
      <c r="H31" s="41">
        <v>17</v>
      </c>
      <c r="I31" s="41">
        <v>30</v>
      </c>
      <c r="J31" s="41">
        <f t="shared" si="2"/>
        <v>47</v>
      </c>
      <c r="K31" s="29">
        <f t="shared" si="11"/>
        <v>2074</v>
      </c>
      <c r="L31" s="29">
        <f t="shared" si="13"/>
        <v>177</v>
      </c>
      <c r="M31" s="7">
        <f t="shared" si="3"/>
        <v>2251</v>
      </c>
      <c r="N31" s="63">
        <v>1801</v>
      </c>
      <c r="O31" s="41">
        <v>117</v>
      </c>
      <c r="P31" s="41">
        <f t="shared" si="4"/>
        <v>1918</v>
      </c>
      <c r="Q31" s="41">
        <v>173</v>
      </c>
      <c r="R31" s="41">
        <v>2</v>
      </c>
      <c r="S31" s="41">
        <f t="shared" si="5"/>
        <v>175</v>
      </c>
      <c r="T31" s="41">
        <v>2</v>
      </c>
      <c r="U31" s="41">
        <v>29</v>
      </c>
      <c r="V31" s="41">
        <f t="shared" si="6"/>
        <v>31</v>
      </c>
      <c r="W31" s="64">
        <f t="shared" si="14"/>
        <v>1976</v>
      </c>
      <c r="X31" s="64">
        <f t="shared" si="12"/>
        <v>148</v>
      </c>
      <c r="Y31" s="7">
        <f t="shared" si="7"/>
        <v>2124</v>
      </c>
      <c r="Z31" s="67">
        <f t="shared" si="8"/>
        <v>98</v>
      </c>
      <c r="AA31" s="64">
        <f t="shared" si="9"/>
        <v>29</v>
      </c>
      <c r="AB31" s="16">
        <f t="shared" si="10"/>
        <v>127</v>
      </c>
      <c r="AC31" s="14"/>
      <c r="AD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S31" s="14"/>
      <c r="BT31" s="14"/>
      <c r="BU31" s="14"/>
      <c r="BV31" s="14"/>
      <c r="BW31" s="14"/>
      <c r="BX31" s="14"/>
      <c r="BY31" s="14"/>
      <c r="BZ31" s="14"/>
      <c r="CA31" s="14"/>
    </row>
    <row r="32" spans="1:79" ht="21" customHeight="1">
      <c r="A32" s="8" t="s">
        <v>29</v>
      </c>
      <c r="B32" s="63">
        <v>920</v>
      </c>
      <c r="C32" s="41">
        <v>70</v>
      </c>
      <c r="D32" s="41">
        <f t="shared" si="0"/>
        <v>990</v>
      </c>
      <c r="E32" s="41">
        <v>154</v>
      </c>
      <c r="F32" s="41">
        <v>2</v>
      </c>
      <c r="G32" s="41">
        <f t="shared" si="1"/>
        <v>156</v>
      </c>
      <c r="H32" s="41">
        <v>20</v>
      </c>
      <c r="I32" s="41">
        <v>15</v>
      </c>
      <c r="J32" s="41">
        <f t="shared" si="2"/>
        <v>35</v>
      </c>
      <c r="K32" s="29">
        <f t="shared" si="11"/>
        <v>1094</v>
      </c>
      <c r="L32" s="29">
        <f t="shared" si="13"/>
        <v>87</v>
      </c>
      <c r="M32" s="7">
        <f t="shared" si="3"/>
        <v>1181</v>
      </c>
      <c r="N32" s="63">
        <v>935</v>
      </c>
      <c r="O32" s="41">
        <v>27</v>
      </c>
      <c r="P32" s="41">
        <f t="shared" si="4"/>
        <v>962</v>
      </c>
      <c r="Q32" s="41">
        <v>128</v>
      </c>
      <c r="R32" s="41">
        <v>3</v>
      </c>
      <c r="S32" s="41">
        <f t="shared" si="5"/>
        <v>131</v>
      </c>
      <c r="T32" s="41">
        <v>6</v>
      </c>
      <c r="U32" s="41">
        <v>10</v>
      </c>
      <c r="V32" s="41">
        <f t="shared" si="6"/>
        <v>16</v>
      </c>
      <c r="W32" s="64">
        <f t="shared" si="14"/>
        <v>1069</v>
      </c>
      <c r="X32" s="64">
        <f t="shared" si="12"/>
        <v>40</v>
      </c>
      <c r="Y32" s="7">
        <f t="shared" si="7"/>
        <v>1109</v>
      </c>
      <c r="Z32" s="67">
        <f t="shared" si="8"/>
        <v>25</v>
      </c>
      <c r="AA32" s="64">
        <f t="shared" si="9"/>
        <v>47</v>
      </c>
      <c r="AB32" s="16">
        <f t="shared" si="10"/>
        <v>72</v>
      </c>
      <c r="AC32" s="14"/>
      <c r="AD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S32" s="14"/>
      <c r="BT32" s="14"/>
      <c r="BU32" s="14"/>
      <c r="BV32" s="14"/>
      <c r="BW32" s="14"/>
      <c r="BX32" s="14"/>
      <c r="BY32" s="14"/>
      <c r="BZ32" s="14"/>
      <c r="CA32" s="14"/>
    </row>
    <row r="33" spans="1:79" ht="21" customHeight="1">
      <c r="A33" s="8" t="s">
        <v>30</v>
      </c>
      <c r="B33" s="63">
        <v>1418</v>
      </c>
      <c r="C33" s="41">
        <v>32</v>
      </c>
      <c r="D33" s="41">
        <f t="shared" si="0"/>
        <v>1450</v>
      </c>
      <c r="E33" s="41">
        <v>212</v>
      </c>
      <c r="F33" s="41">
        <v>1</v>
      </c>
      <c r="G33" s="41">
        <f t="shared" si="1"/>
        <v>213</v>
      </c>
      <c r="H33" s="41">
        <v>16</v>
      </c>
      <c r="I33" s="41">
        <v>5</v>
      </c>
      <c r="J33" s="41">
        <f t="shared" si="2"/>
        <v>21</v>
      </c>
      <c r="K33" s="29">
        <f t="shared" si="11"/>
        <v>1646</v>
      </c>
      <c r="L33" s="29">
        <f t="shared" si="13"/>
        <v>38</v>
      </c>
      <c r="M33" s="7">
        <f t="shared" si="3"/>
        <v>1684</v>
      </c>
      <c r="N33" s="63">
        <v>1035</v>
      </c>
      <c r="O33" s="41">
        <v>27</v>
      </c>
      <c r="P33" s="41">
        <f t="shared" si="4"/>
        <v>1062</v>
      </c>
      <c r="Q33" s="41">
        <v>125</v>
      </c>
      <c r="R33" s="41">
        <v>0</v>
      </c>
      <c r="S33" s="41">
        <f t="shared" si="5"/>
        <v>125</v>
      </c>
      <c r="T33" s="41">
        <v>23</v>
      </c>
      <c r="U33" s="41">
        <v>15</v>
      </c>
      <c r="V33" s="41">
        <f t="shared" si="6"/>
        <v>38</v>
      </c>
      <c r="W33" s="64">
        <f t="shared" si="14"/>
        <v>1183</v>
      </c>
      <c r="X33" s="64">
        <f t="shared" si="12"/>
        <v>42</v>
      </c>
      <c r="Y33" s="7">
        <f t="shared" si="7"/>
        <v>1225</v>
      </c>
      <c r="Z33" s="67">
        <f t="shared" si="8"/>
        <v>463</v>
      </c>
      <c r="AA33" s="64">
        <f t="shared" si="9"/>
        <v>-4</v>
      </c>
      <c r="AB33" s="16">
        <f t="shared" si="10"/>
        <v>459</v>
      </c>
      <c r="AC33" s="14"/>
      <c r="AD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S33" s="14"/>
      <c r="BT33" s="14"/>
      <c r="BU33" s="14"/>
      <c r="BV33" s="14"/>
      <c r="BW33" s="14"/>
      <c r="BX33" s="14"/>
      <c r="BY33" s="14"/>
      <c r="BZ33" s="14"/>
      <c r="CA33" s="14"/>
    </row>
    <row r="34" spans="1:79" ht="21" customHeight="1">
      <c r="A34" s="8" t="s">
        <v>31</v>
      </c>
      <c r="B34" s="63">
        <v>1922</v>
      </c>
      <c r="C34" s="41">
        <v>178</v>
      </c>
      <c r="D34" s="41">
        <f t="shared" si="0"/>
        <v>2100</v>
      </c>
      <c r="E34" s="41">
        <v>378</v>
      </c>
      <c r="F34" s="41">
        <v>1</v>
      </c>
      <c r="G34" s="41">
        <f t="shared" si="1"/>
        <v>379</v>
      </c>
      <c r="H34" s="41">
        <v>33</v>
      </c>
      <c r="I34" s="41">
        <v>24</v>
      </c>
      <c r="J34" s="41">
        <f t="shared" si="2"/>
        <v>57</v>
      </c>
      <c r="K34" s="29">
        <f t="shared" si="11"/>
        <v>2333</v>
      </c>
      <c r="L34" s="29">
        <f t="shared" si="13"/>
        <v>203</v>
      </c>
      <c r="M34" s="7">
        <f t="shared" si="3"/>
        <v>2536</v>
      </c>
      <c r="N34" s="63">
        <v>2030</v>
      </c>
      <c r="O34" s="41">
        <v>179</v>
      </c>
      <c r="P34" s="41">
        <f t="shared" si="4"/>
        <v>2209</v>
      </c>
      <c r="Q34" s="41">
        <v>188</v>
      </c>
      <c r="R34" s="41">
        <v>0</v>
      </c>
      <c r="S34" s="41">
        <f t="shared" si="5"/>
        <v>188</v>
      </c>
      <c r="T34" s="41">
        <v>5</v>
      </c>
      <c r="U34" s="41">
        <v>42</v>
      </c>
      <c r="V34" s="41">
        <f t="shared" si="6"/>
        <v>47</v>
      </c>
      <c r="W34" s="64">
        <f t="shared" si="14"/>
        <v>2223</v>
      </c>
      <c r="X34" s="64">
        <f t="shared" si="12"/>
        <v>221</v>
      </c>
      <c r="Y34" s="7">
        <f t="shared" si="7"/>
        <v>2444</v>
      </c>
      <c r="Z34" s="67">
        <f t="shared" si="8"/>
        <v>110</v>
      </c>
      <c r="AA34" s="64">
        <f t="shared" si="9"/>
        <v>-18</v>
      </c>
      <c r="AB34" s="16">
        <f t="shared" si="10"/>
        <v>92</v>
      </c>
      <c r="AC34" s="14"/>
      <c r="AD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S34" s="14"/>
      <c r="BT34" s="14"/>
      <c r="BU34" s="14"/>
      <c r="BV34" s="14"/>
      <c r="BW34" s="14"/>
      <c r="BX34" s="14"/>
      <c r="BY34" s="14"/>
      <c r="BZ34" s="14"/>
      <c r="CA34" s="14"/>
    </row>
    <row r="35" spans="1:79" ht="21" customHeight="1">
      <c r="A35" s="8" t="s">
        <v>32</v>
      </c>
      <c r="B35" s="63">
        <v>1402</v>
      </c>
      <c r="C35" s="41">
        <v>17</v>
      </c>
      <c r="D35" s="41">
        <f t="shared" si="0"/>
        <v>1419</v>
      </c>
      <c r="E35" s="41">
        <v>279</v>
      </c>
      <c r="F35" s="41">
        <v>0</v>
      </c>
      <c r="G35" s="41">
        <f t="shared" si="1"/>
        <v>279</v>
      </c>
      <c r="H35" s="41">
        <v>38</v>
      </c>
      <c r="I35" s="41">
        <v>0</v>
      </c>
      <c r="J35" s="41">
        <f t="shared" si="2"/>
        <v>38</v>
      </c>
      <c r="K35" s="29">
        <f t="shared" si="11"/>
        <v>1719</v>
      </c>
      <c r="L35" s="29">
        <f t="shared" si="13"/>
        <v>17</v>
      </c>
      <c r="M35" s="7">
        <f t="shared" si="3"/>
        <v>1736</v>
      </c>
      <c r="N35" s="63">
        <v>1142</v>
      </c>
      <c r="O35" s="41">
        <v>14</v>
      </c>
      <c r="P35" s="41">
        <f t="shared" si="4"/>
        <v>1156</v>
      </c>
      <c r="Q35" s="41">
        <v>155</v>
      </c>
      <c r="R35" s="41">
        <v>0</v>
      </c>
      <c r="S35" s="41">
        <f t="shared" si="5"/>
        <v>155</v>
      </c>
      <c r="T35" s="41">
        <v>18</v>
      </c>
      <c r="U35" s="41">
        <v>8</v>
      </c>
      <c r="V35" s="41">
        <f t="shared" si="6"/>
        <v>26</v>
      </c>
      <c r="W35" s="64">
        <f t="shared" si="14"/>
        <v>1315</v>
      </c>
      <c r="X35" s="64">
        <f t="shared" si="12"/>
        <v>22</v>
      </c>
      <c r="Y35" s="7">
        <f t="shared" si="7"/>
        <v>1337</v>
      </c>
      <c r="Z35" s="67">
        <f t="shared" si="8"/>
        <v>404</v>
      </c>
      <c r="AA35" s="64">
        <f t="shared" si="9"/>
        <v>-5</v>
      </c>
      <c r="AB35" s="16">
        <f t="shared" si="10"/>
        <v>399</v>
      </c>
      <c r="AC35" s="14"/>
      <c r="AD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S35" s="14"/>
      <c r="BT35" s="14"/>
      <c r="BU35" s="14"/>
      <c r="BV35" s="14"/>
      <c r="BW35" s="14"/>
      <c r="BX35" s="14"/>
      <c r="BY35" s="14"/>
      <c r="BZ35" s="14"/>
      <c r="CA35" s="14"/>
    </row>
    <row r="36" spans="1:79" ht="21" customHeight="1">
      <c r="A36" s="8" t="s">
        <v>33</v>
      </c>
      <c r="B36" s="36">
        <v>2125</v>
      </c>
      <c r="C36" s="37">
        <v>11</v>
      </c>
      <c r="D36" s="37">
        <f t="shared" si="0"/>
        <v>2136</v>
      </c>
      <c r="E36" s="37">
        <v>515</v>
      </c>
      <c r="F36" s="37">
        <v>0</v>
      </c>
      <c r="G36" s="37">
        <f t="shared" si="1"/>
        <v>515</v>
      </c>
      <c r="H36" s="37">
        <v>20</v>
      </c>
      <c r="I36" s="37">
        <v>0</v>
      </c>
      <c r="J36" s="37">
        <f t="shared" si="2"/>
        <v>20</v>
      </c>
      <c r="K36" s="60">
        <f t="shared" si="11"/>
        <v>2660</v>
      </c>
      <c r="L36" s="60">
        <f t="shared" si="13"/>
        <v>11</v>
      </c>
      <c r="M36" s="7">
        <f t="shared" si="3"/>
        <v>2671</v>
      </c>
      <c r="N36" s="36">
        <v>1930</v>
      </c>
      <c r="O36" s="37">
        <v>12</v>
      </c>
      <c r="P36" s="37">
        <f t="shared" si="4"/>
        <v>1942</v>
      </c>
      <c r="Q36" s="37">
        <v>170</v>
      </c>
      <c r="R36" s="37">
        <v>0</v>
      </c>
      <c r="S36" s="37">
        <f t="shared" si="5"/>
        <v>170</v>
      </c>
      <c r="T36" s="37">
        <v>12</v>
      </c>
      <c r="U36" s="37">
        <v>7</v>
      </c>
      <c r="V36" s="37">
        <f t="shared" si="6"/>
        <v>19</v>
      </c>
      <c r="W36" s="64">
        <f t="shared" si="14"/>
        <v>2112</v>
      </c>
      <c r="X36" s="64">
        <f t="shared" si="12"/>
        <v>19</v>
      </c>
      <c r="Y36" s="7">
        <f t="shared" si="7"/>
        <v>2131</v>
      </c>
      <c r="Z36" s="67">
        <f t="shared" si="8"/>
        <v>548</v>
      </c>
      <c r="AA36" s="64">
        <f t="shared" si="9"/>
        <v>-8</v>
      </c>
      <c r="AB36" s="16">
        <f t="shared" si="10"/>
        <v>540</v>
      </c>
      <c r="AC36" s="14"/>
      <c r="AD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S36" s="14"/>
      <c r="BT36" s="14"/>
      <c r="BU36" s="14"/>
      <c r="BV36" s="14"/>
      <c r="BW36" s="14"/>
      <c r="BX36" s="14"/>
      <c r="BY36" s="14"/>
      <c r="BZ36" s="14"/>
      <c r="CA36" s="14"/>
    </row>
    <row r="37" spans="1:79" ht="21" customHeight="1">
      <c r="A37" s="8" t="s">
        <v>34</v>
      </c>
      <c r="B37" s="63">
        <v>66</v>
      </c>
      <c r="C37" s="41">
        <v>3</v>
      </c>
      <c r="D37" s="41">
        <f t="shared" si="0"/>
        <v>69</v>
      </c>
      <c r="E37" s="41">
        <v>8</v>
      </c>
      <c r="F37" s="41">
        <v>0</v>
      </c>
      <c r="G37" s="41">
        <f t="shared" si="1"/>
        <v>8</v>
      </c>
      <c r="H37" s="41">
        <v>0</v>
      </c>
      <c r="I37" s="41">
        <v>0</v>
      </c>
      <c r="J37" s="41">
        <f t="shared" si="2"/>
        <v>0</v>
      </c>
      <c r="K37" s="29">
        <f t="shared" si="11"/>
        <v>74</v>
      </c>
      <c r="L37" s="29">
        <f t="shared" si="13"/>
        <v>3</v>
      </c>
      <c r="M37" s="7">
        <f t="shared" si="3"/>
        <v>77</v>
      </c>
      <c r="N37" s="63">
        <v>70</v>
      </c>
      <c r="O37" s="41">
        <v>6</v>
      </c>
      <c r="P37" s="41">
        <f t="shared" si="4"/>
        <v>76</v>
      </c>
      <c r="Q37" s="41">
        <v>5</v>
      </c>
      <c r="R37" s="41">
        <v>0</v>
      </c>
      <c r="S37" s="41">
        <f t="shared" si="5"/>
        <v>5</v>
      </c>
      <c r="T37" s="41">
        <v>0</v>
      </c>
      <c r="U37" s="41">
        <v>0</v>
      </c>
      <c r="V37" s="41">
        <f t="shared" si="6"/>
        <v>0</v>
      </c>
      <c r="W37" s="64">
        <f t="shared" si="14"/>
        <v>75</v>
      </c>
      <c r="X37" s="64">
        <f t="shared" si="12"/>
        <v>6</v>
      </c>
      <c r="Y37" s="7">
        <f t="shared" si="7"/>
        <v>81</v>
      </c>
      <c r="Z37" s="67">
        <f t="shared" si="8"/>
        <v>-1</v>
      </c>
      <c r="AA37" s="64">
        <f t="shared" si="9"/>
        <v>-3</v>
      </c>
      <c r="AB37" s="16">
        <f t="shared" si="10"/>
        <v>-4</v>
      </c>
      <c r="AC37" s="14"/>
      <c r="AD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S37" s="14"/>
      <c r="BT37" s="14"/>
      <c r="BU37" s="14"/>
      <c r="BV37" s="14"/>
      <c r="BW37" s="14"/>
      <c r="BX37" s="14"/>
      <c r="BY37" s="14"/>
      <c r="BZ37" s="14"/>
      <c r="CA37" s="14"/>
    </row>
    <row r="38" spans="1:79" ht="21" customHeight="1">
      <c r="A38" s="8" t="s">
        <v>35</v>
      </c>
      <c r="B38" s="62">
        <v>98</v>
      </c>
      <c r="C38" s="44">
        <v>4</v>
      </c>
      <c r="D38" s="44">
        <f t="shared" si="0"/>
        <v>102</v>
      </c>
      <c r="E38" s="44">
        <v>6</v>
      </c>
      <c r="F38" s="44">
        <v>0</v>
      </c>
      <c r="G38" s="44">
        <f t="shared" si="1"/>
        <v>6</v>
      </c>
      <c r="H38" s="44">
        <v>2</v>
      </c>
      <c r="I38" s="44">
        <v>0</v>
      </c>
      <c r="J38" s="44">
        <f t="shared" si="2"/>
        <v>2</v>
      </c>
      <c r="K38" s="34">
        <f t="shared" si="11"/>
        <v>106</v>
      </c>
      <c r="L38" s="34">
        <f t="shared" si="13"/>
        <v>4</v>
      </c>
      <c r="M38" s="7">
        <f t="shared" si="3"/>
        <v>110</v>
      </c>
      <c r="N38" s="62">
        <v>113</v>
      </c>
      <c r="O38" s="44">
        <v>2</v>
      </c>
      <c r="P38" s="44">
        <f t="shared" si="4"/>
        <v>115</v>
      </c>
      <c r="Q38" s="44">
        <v>9</v>
      </c>
      <c r="R38" s="44">
        <v>0</v>
      </c>
      <c r="S38" s="44">
        <f t="shared" si="5"/>
        <v>9</v>
      </c>
      <c r="T38" s="44">
        <v>4</v>
      </c>
      <c r="U38" s="44">
        <v>0</v>
      </c>
      <c r="V38" s="44">
        <f t="shared" si="6"/>
        <v>4</v>
      </c>
      <c r="W38" s="64">
        <f t="shared" si="14"/>
        <v>126</v>
      </c>
      <c r="X38" s="64">
        <f t="shared" si="12"/>
        <v>2</v>
      </c>
      <c r="Y38" s="7">
        <f t="shared" si="7"/>
        <v>128</v>
      </c>
      <c r="Z38" s="67">
        <f t="shared" si="8"/>
        <v>-20</v>
      </c>
      <c r="AA38" s="64">
        <f t="shared" si="9"/>
        <v>2</v>
      </c>
      <c r="AB38" s="16">
        <f t="shared" si="10"/>
        <v>-18</v>
      </c>
      <c r="AC38" s="14"/>
      <c r="AD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S38" s="14"/>
      <c r="BT38" s="14"/>
      <c r="BU38" s="14"/>
      <c r="BV38" s="14"/>
      <c r="BW38" s="14"/>
      <c r="BX38" s="14"/>
      <c r="BY38" s="14"/>
      <c r="BZ38" s="14"/>
      <c r="CA38" s="14"/>
    </row>
    <row r="39" spans="1:79" ht="21" customHeight="1">
      <c r="A39" s="8" t="s">
        <v>36</v>
      </c>
      <c r="B39" s="63">
        <v>48</v>
      </c>
      <c r="C39" s="41">
        <v>1</v>
      </c>
      <c r="D39" s="41">
        <f t="shared" si="0"/>
        <v>49</v>
      </c>
      <c r="E39" s="41">
        <v>6</v>
      </c>
      <c r="F39" s="41">
        <v>0</v>
      </c>
      <c r="G39" s="41">
        <f t="shared" si="1"/>
        <v>6</v>
      </c>
      <c r="H39" s="41">
        <v>0</v>
      </c>
      <c r="I39" s="41">
        <v>0</v>
      </c>
      <c r="J39" s="41">
        <f t="shared" si="2"/>
        <v>0</v>
      </c>
      <c r="K39" s="29">
        <f t="shared" si="11"/>
        <v>54</v>
      </c>
      <c r="L39" s="29">
        <f t="shared" si="13"/>
        <v>1</v>
      </c>
      <c r="M39" s="7">
        <f t="shared" si="3"/>
        <v>55</v>
      </c>
      <c r="N39" s="63">
        <v>65</v>
      </c>
      <c r="O39" s="41">
        <v>0</v>
      </c>
      <c r="P39" s="41">
        <f t="shared" si="4"/>
        <v>65</v>
      </c>
      <c r="Q39" s="41">
        <v>23</v>
      </c>
      <c r="R39" s="41">
        <v>0</v>
      </c>
      <c r="S39" s="41">
        <f t="shared" si="5"/>
        <v>23</v>
      </c>
      <c r="T39" s="41">
        <v>0</v>
      </c>
      <c r="U39" s="41">
        <v>0</v>
      </c>
      <c r="V39" s="41">
        <f t="shared" si="6"/>
        <v>0</v>
      </c>
      <c r="W39" s="64">
        <f t="shared" si="14"/>
        <v>88</v>
      </c>
      <c r="X39" s="64">
        <f t="shared" si="12"/>
        <v>0</v>
      </c>
      <c r="Y39" s="7">
        <f t="shared" si="7"/>
        <v>88</v>
      </c>
      <c r="Z39" s="67">
        <f t="shared" si="8"/>
        <v>-34</v>
      </c>
      <c r="AA39" s="64">
        <f t="shared" si="9"/>
        <v>1</v>
      </c>
      <c r="AB39" s="16">
        <f t="shared" si="10"/>
        <v>-33</v>
      </c>
      <c r="AC39" s="14"/>
      <c r="AD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S39" s="14"/>
      <c r="BT39" s="14"/>
      <c r="BU39" s="14"/>
      <c r="BV39" s="14"/>
      <c r="BW39" s="14"/>
      <c r="BX39" s="14"/>
      <c r="BY39" s="14"/>
      <c r="BZ39" s="14"/>
      <c r="CA39" s="14"/>
    </row>
    <row r="40" spans="1:79" ht="21" customHeight="1">
      <c r="A40" s="8" t="s">
        <v>37</v>
      </c>
      <c r="B40" s="63">
        <v>23</v>
      </c>
      <c r="C40" s="41">
        <v>0</v>
      </c>
      <c r="D40" s="41">
        <f t="shared" si="0"/>
        <v>23</v>
      </c>
      <c r="E40" s="41">
        <v>0</v>
      </c>
      <c r="F40" s="41">
        <v>0</v>
      </c>
      <c r="G40" s="41">
        <f t="shared" si="1"/>
        <v>0</v>
      </c>
      <c r="H40" s="41">
        <v>0</v>
      </c>
      <c r="I40" s="41">
        <v>0</v>
      </c>
      <c r="J40" s="41">
        <f t="shared" si="2"/>
        <v>0</v>
      </c>
      <c r="K40" s="29">
        <f t="shared" si="11"/>
        <v>23</v>
      </c>
      <c r="L40" s="29">
        <f t="shared" si="13"/>
        <v>0</v>
      </c>
      <c r="M40" s="7">
        <f t="shared" si="3"/>
        <v>23</v>
      </c>
      <c r="N40" s="63">
        <v>25</v>
      </c>
      <c r="O40" s="41">
        <v>0</v>
      </c>
      <c r="P40" s="41">
        <f t="shared" si="4"/>
        <v>25</v>
      </c>
      <c r="Q40" s="41">
        <v>5</v>
      </c>
      <c r="R40" s="41">
        <v>0</v>
      </c>
      <c r="S40" s="41">
        <f t="shared" si="5"/>
        <v>5</v>
      </c>
      <c r="T40" s="41">
        <v>1</v>
      </c>
      <c r="U40" s="41">
        <v>0</v>
      </c>
      <c r="V40" s="41">
        <f t="shared" si="6"/>
        <v>1</v>
      </c>
      <c r="W40" s="64">
        <f t="shared" si="14"/>
        <v>31</v>
      </c>
      <c r="X40" s="64">
        <f t="shared" si="12"/>
        <v>0</v>
      </c>
      <c r="Y40" s="7">
        <f t="shared" si="7"/>
        <v>31</v>
      </c>
      <c r="Z40" s="67">
        <f t="shared" si="8"/>
        <v>-8</v>
      </c>
      <c r="AA40" s="64">
        <f t="shared" si="9"/>
        <v>0</v>
      </c>
      <c r="AB40" s="16">
        <f t="shared" si="10"/>
        <v>-8</v>
      </c>
      <c r="AC40" s="14"/>
      <c r="AD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1:79" ht="21" customHeight="1">
      <c r="A41" s="8" t="s">
        <v>38</v>
      </c>
      <c r="B41" s="63">
        <v>127</v>
      </c>
      <c r="C41" s="41">
        <v>2</v>
      </c>
      <c r="D41" s="41">
        <f t="shared" si="0"/>
        <v>129</v>
      </c>
      <c r="E41" s="41">
        <v>13</v>
      </c>
      <c r="F41" s="41">
        <v>0</v>
      </c>
      <c r="G41" s="41">
        <f t="shared" si="1"/>
        <v>13</v>
      </c>
      <c r="H41" s="41">
        <v>0</v>
      </c>
      <c r="I41" s="41">
        <v>1</v>
      </c>
      <c r="J41" s="41">
        <f t="shared" si="2"/>
        <v>1</v>
      </c>
      <c r="K41" s="29">
        <f t="shared" si="11"/>
        <v>140</v>
      </c>
      <c r="L41" s="29">
        <f t="shared" si="13"/>
        <v>3</v>
      </c>
      <c r="M41" s="7">
        <f t="shared" si="3"/>
        <v>143</v>
      </c>
      <c r="N41" s="63">
        <v>128</v>
      </c>
      <c r="O41" s="41">
        <v>3</v>
      </c>
      <c r="P41" s="41">
        <f t="shared" si="4"/>
        <v>131</v>
      </c>
      <c r="Q41" s="41">
        <v>10</v>
      </c>
      <c r="R41" s="41">
        <v>0</v>
      </c>
      <c r="S41" s="41">
        <f t="shared" si="5"/>
        <v>10</v>
      </c>
      <c r="T41" s="41">
        <v>1</v>
      </c>
      <c r="U41" s="41">
        <v>1</v>
      </c>
      <c r="V41" s="41">
        <f t="shared" si="6"/>
        <v>2</v>
      </c>
      <c r="W41" s="64">
        <f t="shared" si="14"/>
        <v>139</v>
      </c>
      <c r="X41" s="64">
        <f t="shared" si="12"/>
        <v>4</v>
      </c>
      <c r="Y41" s="7">
        <f t="shared" si="7"/>
        <v>143</v>
      </c>
      <c r="Z41" s="67">
        <f t="shared" si="8"/>
        <v>1</v>
      </c>
      <c r="AA41" s="64">
        <f t="shared" si="9"/>
        <v>-1</v>
      </c>
      <c r="AB41" s="16">
        <f t="shared" si="10"/>
        <v>0</v>
      </c>
      <c r="AC41" s="14"/>
      <c r="AD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S41" s="14"/>
      <c r="BT41" s="14"/>
      <c r="BU41" s="14"/>
      <c r="BV41" s="14"/>
      <c r="BW41" s="14"/>
      <c r="BX41" s="14"/>
      <c r="BY41" s="14"/>
      <c r="BZ41" s="14"/>
      <c r="CA41" s="14"/>
    </row>
    <row r="42" spans="1:79" ht="21" customHeight="1">
      <c r="A42" s="8" t="s">
        <v>39</v>
      </c>
      <c r="B42" s="62">
        <v>57</v>
      </c>
      <c r="C42" s="44">
        <v>0</v>
      </c>
      <c r="D42" s="44">
        <f t="shared" si="0"/>
        <v>57</v>
      </c>
      <c r="E42" s="44">
        <v>7</v>
      </c>
      <c r="F42" s="44">
        <v>0</v>
      </c>
      <c r="G42" s="44">
        <f t="shared" si="1"/>
        <v>7</v>
      </c>
      <c r="H42" s="44">
        <v>0</v>
      </c>
      <c r="I42" s="44">
        <v>0</v>
      </c>
      <c r="J42" s="44">
        <f t="shared" si="2"/>
        <v>0</v>
      </c>
      <c r="K42" s="34">
        <f t="shared" si="11"/>
        <v>64</v>
      </c>
      <c r="L42" s="34">
        <f t="shared" si="13"/>
        <v>0</v>
      </c>
      <c r="M42" s="7">
        <f t="shared" si="3"/>
        <v>64</v>
      </c>
      <c r="N42" s="62">
        <v>43</v>
      </c>
      <c r="O42" s="44">
        <v>0</v>
      </c>
      <c r="P42" s="44">
        <f t="shared" si="4"/>
        <v>43</v>
      </c>
      <c r="Q42" s="44">
        <v>8</v>
      </c>
      <c r="R42" s="44">
        <v>0</v>
      </c>
      <c r="S42" s="44">
        <f t="shared" si="5"/>
        <v>8</v>
      </c>
      <c r="T42" s="44">
        <v>0</v>
      </c>
      <c r="U42" s="44">
        <v>0</v>
      </c>
      <c r="V42" s="44">
        <f t="shared" si="6"/>
        <v>0</v>
      </c>
      <c r="W42" s="64">
        <f t="shared" si="14"/>
        <v>51</v>
      </c>
      <c r="X42" s="64">
        <f t="shared" si="12"/>
        <v>0</v>
      </c>
      <c r="Y42" s="7">
        <f t="shared" si="7"/>
        <v>51</v>
      </c>
      <c r="Z42" s="67">
        <f t="shared" si="8"/>
        <v>13</v>
      </c>
      <c r="AA42" s="64">
        <f t="shared" si="9"/>
        <v>0</v>
      </c>
      <c r="AB42" s="16">
        <f t="shared" si="10"/>
        <v>13</v>
      </c>
      <c r="AC42" s="14"/>
      <c r="AD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S42" s="14"/>
      <c r="BT42" s="14"/>
      <c r="BU42" s="14"/>
      <c r="BV42" s="14"/>
      <c r="BW42" s="14"/>
      <c r="BX42" s="14"/>
      <c r="BY42" s="14"/>
      <c r="BZ42" s="14"/>
      <c r="CA42" s="14"/>
    </row>
    <row r="43" spans="1:79" ht="21" customHeight="1">
      <c r="A43" s="8" t="s">
        <v>40</v>
      </c>
      <c r="B43" s="63">
        <v>80</v>
      </c>
      <c r="C43" s="41">
        <v>0</v>
      </c>
      <c r="D43" s="41">
        <f t="shared" si="0"/>
        <v>80</v>
      </c>
      <c r="E43" s="41">
        <v>14</v>
      </c>
      <c r="F43" s="41">
        <v>0</v>
      </c>
      <c r="G43" s="41">
        <f t="shared" si="1"/>
        <v>14</v>
      </c>
      <c r="H43" s="41">
        <v>0</v>
      </c>
      <c r="I43" s="41">
        <v>0</v>
      </c>
      <c r="J43" s="41">
        <f t="shared" si="2"/>
        <v>0</v>
      </c>
      <c r="K43" s="29">
        <f t="shared" si="11"/>
        <v>94</v>
      </c>
      <c r="L43" s="29">
        <f t="shared" si="13"/>
        <v>0</v>
      </c>
      <c r="M43" s="7">
        <f t="shared" si="3"/>
        <v>94</v>
      </c>
      <c r="N43" s="63">
        <v>72</v>
      </c>
      <c r="O43" s="41">
        <v>1</v>
      </c>
      <c r="P43" s="41">
        <f t="shared" si="4"/>
        <v>73</v>
      </c>
      <c r="Q43" s="41">
        <v>14</v>
      </c>
      <c r="R43" s="41">
        <v>0</v>
      </c>
      <c r="S43" s="41">
        <f t="shared" si="5"/>
        <v>14</v>
      </c>
      <c r="T43" s="41">
        <v>0</v>
      </c>
      <c r="U43" s="41">
        <v>0</v>
      </c>
      <c r="V43" s="41">
        <f t="shared" si="6"/>
        <v>0</v>
      </c>
      <c r="W43" s="64">
        <f t="shared" si="14"/>
        <v>86</v>
      </c>
      <c r="X43" s="64">
        <f t="shared" si="12"/>
        <v>1</v>
      </c>
      <c r="Y43" s="7">
        <f t="shared" si="7"/>
        <v>87</v>
      </c>
      <c r="Z43" s="67">
        <f t="shared" si="8"/>
        <v>8</v>
      </c>
      <c r="AA43" s="64">
        <f t="shared" si="9"/>
        <v>-1</v>
      </c>
      <c r="AB43" s="16">
        <f t="shared" si="10"/>
        <v>7</v>
      </c>
      <c r="AC43" s="14"/>
      <c r="AD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S43" s="14"/>
      <c r="BT43" s="14"/>
      <c r="BU43" s="14"/>
      <c r="BV43" s="14"/>
      <c r="BW43" s="14"/>
      <c r="BX43" s="14"/>
      <c r="BY43" s="14"/>
      <c r="BZ43" s="14"/>
      <c r="CA43" s="14"/>
    </row>
    <row r="44" spans="1:79" ht="21" customHeight="1">
      <c r="A44" s="8" t="s">
        <v>41</v>
      </c>
      <c r="B44" s="62">
        <v>67</v>
      </c>
      <c r="C44" s="44">
        <v>0</v>
      </c>
      <c r="D44" s="44">
        <f t="shared" si="0"/>
        <v>67</v>
      </c>
      <c r="E44" s="44">
        <v>14</v>
      </c>
      <c r="F44" s="44">
        <v>0</v>
      </c>
      <c r="G44" s="44">
        <f t="shared" si="1"/>
        <v>14</v>
      </c>
      <c r="H44" s="44">
        <v>1</v>
      </c>
      <c r="I44" s="44">
        <v>0</v>
      </c>
      <c r="J44" s="44">
        <f t="shared" si="2"/>
        <v>1</v>
      </c>
      <c r="K44" s="34">
        <f t="shared" si="11"/>
        <v>82</v>
      </c>
      <c r="L44" s="34">
        <f t="shared" si="13"/>
        <v>0</v>
      </c>
      <c r="M44" s="7">
        <f t="shared" si="3"/>
        <v>82</v>
      </c>
      <c r="N44" s="62">
        <v>89</v>
      </c>
      <c r="O44" s="44">
        <v>0</v>
      </c>
      <c r="P44" s="44">
        <f t="shared" si="4"/>
        <v>89</v>
      </c>
      <c r="Q44" s="44">
        <v>22</v>
      </c>
      <c r="R44" s="44">
        <v>0</v>
      </c>
      <c r="S44" s="44">
        <f t="shared" si="5"/>
        <v>22</v>
      </c>
      <c r="T44" s="44">
        <v>0</v>
      </c>
      <c r="U44" s="44">
        <v>0</v>
      </c>
      <c r="V44" s="44">
        <f t="shared" si="6"/>
        <v>0</v>
      </c>
      <c r="W44" s="64">
        <f t="shared" si="14"/>
        <v>111</v>
      </c>
      <c r="X44" s="64">
        <f t="shared" si="12"/>
        <v>0</v>
      </c>
      <c r="Y44" s="7">
        <f t="shared" si="7"/>
        <v>111</v>
      </c>
      <c r="Z44" s="67">
        <f t="shared" si="8"/>
        <v>-29</v>
      </c>
      <c r="AA44" s="64">
        <f t="shared" si="9"/>
        <v>0</v>
      </c>
      <c r="AB44" s="16">
        <f t="shared" si="10"/>
        <v>-29</v>
      </c>
      <c r="AC44" s="14"/>
      <c r="AD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S44" s="14"/>
      <c r="BT44" s="14"/>
      <c r="BU44" s="14"/>
      <c r="BV44" s="14"/>
      <c r="BW44" s="14"/>
      <c r="BX44" s="14"/>
      <c r="BY44" s="14"/>
      <c r="BZ44" s="14"/>
      <c r="CA44" s="14"/>
    </row>
    <row r="45" spans="1:79" ht="21" customHeight="1">
      <c r="A45" s="8" t="s">
        <v>42</v>
      </c>
      <c r="B45" s="63">
        <v>420</v>
      </c>
      <c r="C45" s="41">
        <v>5</v>
      </c>
      <c r="D45" s="41">
        <f t="shared" si="0"/>
        <v>425</v>
      </c>
      <c r="E45" s="41">
        <v>77</v>
      </c>
      <c r="F45" s="41">
        <v>0</v>
      </c>
      <c r="G45" s="41">
        <f t="shared" si="1"/>
        <v>77</v>
      </c>
      <c r="H45" s="41">
        <v>8</v>
      </c>
      <c r="I45" s="41">
        <v>0</v>
      </c>
      <c r="J45" s="41">
        <f t="shared" si="2"/>
        <v>8</v>
      </c>
      <c r="K45" s="29">
        <f t="shared" si="11"/>
        <v>505</v>
      </c>
      <c r="L45" s="29">
        <f t="shared" si="13"/>
        <v>5</v>
      </c>
      <c r="M45" s="7">
        <f t="shared" si="3"/>
        <v>510</v>
      </c>
      <c r="N45" s="63">
        <v>541</v>
      </c>
      <c r="O45" s="41">
        <v>3</v>
      </c>
      <c r="P45" s="41">
        <f t="shared" si="4"/>
        <v>544</v>
      </c>
      <c r="Q45" s="41">
        <v>114</v>
      </c>
      <c r="R45" s="41">
        <v>0</v>
      </c>
      <c r="S45" s="41">
        <f t="shared" si="5"/>
        <v>114</v>
      </c>
      <c r="T45" s="41">
        <v>3</v>
      </c>
      <c r="U45" s="41">
        <v>2</v>
      </c>
      <c r="V45" s="41">
        <f t="shared" si="6"/>
        <v>5</v>
      </c>
      <c r="W45" s="64">
        <f t="shared" si="14"/>
        <v>658</v>
      </c>
      <c r="X45" s="64">
        <f t="shared" si="12"/>
        <v>5</v>
      </c>
      <c r="Y45" s="7">
        <f t="shared" si="7"/>
        <v>663</v>
      </c>
      <c r="Z45" s="67">
        <f t="shared" si="8"/>
        <v>-153</v>
      </c>
      <c r="AA45" s="64">
        <f t="shared" si="9"/>
        <v>0</v>
      </c>
      <c r="AB45" s="16">
        <f t="shared" si="10"/>
        <v>-153</v>
      </c>
      <c r="AC45" s="14"/>
      <c r="AD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S45" s="14"/>
      <c r="BT45" s="14"/>
      <c r="BU45" s="14"/>
      <c r="BV45" s="14"/>
      <c r="BW45" s="14"/>
      <c r="BX45" s="14"/>
      <c r="BY45" s="14"/>
      <c r="BZ45" s="14"/>
      <c r="CA45" s="14"/>
    </row>
    <row r="46" spans="1:79" ht="21" customHeight="1">
      <c r="A46" s="8" t="s">
        <v>43</v>
      </c>
      <c r="B46" s="63">
        <v>1688</v>
      </c>
      <c r="C46" s="41">
        <v>11</v>
      </c>
      <c r="D46" s="41">
        <f t="shared" si="0"/>
        <v>1699</v>
      </c>
      <c r="E46" s="41">
        <v>378</v>
      </c>
      <c r="F46" s="41">
        <v>0</v>
      </c>
      <c r="G46" s="41">
        <f t="shared" si="1"/>
        <v>378</v>
      </c>
      <c r="H46" s="65">
        <v>15</v>
      </c>
      <c r="I46" s="65">
        <v>0</v>
      </c>
      <c r="J46" s="65">
        <f t="shared" si="2"/>
        <v>15</v>
      </c>
      <c r="K46" s="70">
        <f t="shared" si="11"/>
        <v>2081</v>
      </c>
      <c r="L46" s="70">
        <f t="shared" si="13"/>
        <v>11</v>
      </c>
      <c r="M46" s="7">
        <f t="shared" si="3"/>
        <v>2092</v>
      </c>
      <c r="N46" s="63">
        <v>1228</v>
      </c>
      <c r="O46" s="41">
        <v>12</v>
      </c>
      <c r="P46" s="41">
        <f t="shared" si="4"/>
        <v>1240</v>
      </c>
      <c r="Q46" s="41">
        <v>256</v>
      </c>
      <c r="R46" s="41">
        <v>0</v>
      </c>
      <c r="S46" s="41">
        <f t="shared" si="5"/>
        <v>256</v>
      </c>
      <c r="T46" s="41">
        <v>11</v>
      </c>
      <c r="U46" s="41">
        <v>4</v>
      </c>
      <c r="V46" s="41">
        <f t="shared" si="6"/>
        <v>15</v>
      </c>
      <c r="W46" s="64">
        <f t="shared" si="14"/>
        <v>1495</v>
      </c>
      <c r="X46" s="64">
        <f t="shared" si="12"/>
        <v>16</v>
      </c>
      <c r="Y46" s="7">
        <f t="shared" si="7"/>
        <v>1511</v>
      </c>
      <c r="Z46" s="67">
        <f t="shared" si="8"/>
        <v>586</v>
      </c>
      <c r="AA46" s="64">
        <f t="shared" si="9"/>
        <v>-5</v>
      </c>
      <c r="AB46" s="16">
        <f t="shared" si="10"/>
        <v>581</v>
      </c>
      <c r="AC46" s="14"/>
      <c r="AD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S46" s="14"/>
      <c r="BT46" s="14"/>
      <c r="BU46" s="14"/>
      <c r="BV46" s="14"/>
      <c r="BW46" s="14"/>
      <c r="BX46" s="14"/>
      <c r="BY46" s="14"/>
      <c r="BZ46" s="14"/>
      <c r="CA46" s="14"/>
    </row>
    <row r="47" spans="1:79" ht="21" customHeight="1">
      <c r="A47" s="8" t="s">
        <v>44</v>
      </c>
      <c r="B47" s="63">
        <v>68</v>
      </c>
      <c r="C47" s="41">
        <v>2</v>
      </c>
      <c r="D47" s="41">
        <f t="shared" si="0"/>
        <v>70</v>
      </c>
      <c r="E47" s="41">
        <v>8</v>
      </c>
      <c r="F47" s="41">
        <v>0</v>
      </c>
      <c r="G47" s="41">
        <f t="shared" si="1"/>
        <v>8</v>
      </c>
      <c r="H47" s="41">
        <v>4</v>
      </c>
      <c r="I47" s="41">
        <v>0</v>
      </c>
      <c r="J47" s="41">
        <f t="shared" si="2"/>
        <v>4</v>
      </c>
      <c r="K47" s="71">
        <f t="shared" si="11"/>
        <v>80</v>
      </c>
      <c r="L47" s="71">
        <f t="shared" si="13"/>
        <v>2</v>
      </c>
      <c r="M47" s="22">
        <f t="shared" si="3"/>
        <v>82</v>
      </c>
      <c r="N47" s="63">
        <v>78</v>
      </c>
      <c r="O47" s="41">
        <v>2</v>
      </c>
      <c r="P47" s="41">
        <f t="shared" si="4"/>
        <v>80</v>
      </c>
      <c r="Q47" s="41">
        <v>12</v>
      </c>
      <c r="R47" s="41">
        <v>0</v>
      </c>
      <c r="S47" s="41">
        <f t="shared" si="5"/>
        <v>12</v>
      </c>
      <c r="T47" s="41">
        <v>0</v>
      </c>
      <c r="U47" s="41">
        <v>4</v>
      </c>
      <c r="V47" s="41">
        <f t="shared" si="6"/>
        <v>4</v>
      </c>
      <c r="W47" s="64">
        <f t="shared" si="14"/>
        <v>90</v>
      </c>
      <c r="X47" s="64">
        <f t="shared" si="12"/>
        <v>6</v>
      </c>
      <c r="Y47" s="7">
        <f t="shared" si="7"/>
        <v>96</v>
      </c>
      <c r="Z47" s="67">
        <f t="shared" si="8"/>
        <v>-10</v>
      </c>
      <c r="AA47" s="64">
        <f t="shared" si="9"/>
        <v>-4</v>
      </c>
      <c r="AB47" s="16">
        <f t="shared" si="10"/>
        <v>-14</v>
      </c>
      <c r="AC47" s="14"/>
      <c r="AD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S47" s="14"/>
      <c r="BT47" s="14"/>
      <c r="BU47" s="14"/>
      <c r="BV47" s="14"/>
      <c r="BW47" s="14"/>
      <c r="BX47" s="14"/>
      <c r="BY47" s="14"/>
      <c r="BZ47" s="14"/>
      <c r="CA47" s="14"/>
    </row>
    <row r="48" spans="1:79" ht="21" customHeight="1">
      <c r="A48" s="8" t="s">
        <v>45</v>
      </c>
      <c r="B48" s="63">
        <v>471</v>
      </c>
      <c r="C48" s="41">
        <v>35</v>
      </c>
      <c r="D48" s="41">
        <f t="shared" si="0"/>
        <v>506</v>
      </c>
      <c r="E48" s="41">
        <v>44</v>
      </c>
      <c r="F48" s="41">
        <v>0</v>
      </c>
      <c r="G48" s="41">
        <f t="shared" si="1"/>
        <v>44</v>
      </c>
      <c r="H48" s="65">
        <v>2</v>
      </c>
      <c r="I48" s="65">
        <v>0</v>
      </c>
      <c r="J48" s="65">
        <f t="shared" si="2"/>
        <v>2</v>
      </c>
      <c r="K48" s="70">
        <f t="shared" si="11"/>
        <v>517</v>
      </c>
      <c r="L48" s="70">
        <f t="shared" si="13"/>
        <v>35</v>
      </c>
      <c r="M48" s="7">
        <f t="shared" si="3"/>
        <v>552</v>
      </c>
      <c r="N48" s="63">
        <v>444</v>
      </c>
      <c r="O48" s="41">
        <v>14</v>
      </c>
      <c r="P48" s="41">
        <f t="shared" si="4"/>
        <v>458</v>
      </c>
      <c r="Q48" s="41">
        <v>30</v>
      </c>
      <c r="R48" s="41">
        <v>0</v>
      </c>
      <c r="S48" s="41">
        <f t="shared" si="5"/>
        <v>30</v>
      </c>
      <c r="T48" s="41">
        <v>3</v>
      </c>
      <c r="U48" s="41">
        <v>3</v>
      </c>
      <c r="V48" s="41">
        <f t="shared" si="6"/>
        <v>6</v>
      </c>
      <c r="W48" s="64">
        <f t="shared" si="14"/>
        <v>477</v>
      </c>
      <c r="X48" s="64">
        <f t="shared" si="12"/>
        <v>17</v>
      </c>
      <c r="Y48" s="7">
        <f t="shared" si="7"/>
        <v>494</v>
      </c>
      <c r="Z48" s="67">
        <f t="shared" si="8"/>
        <v>40</v>
      </c>
      <c r="AA48" s="64">
        <f t="shared" si="9"/>
        <v>18</v>
      </c>
      <c r="AB48" s="16">
        <f t="shared" si="10"/>
        <v>58</v>
      </c>
      <c r="AC48" s="14"/>
      <c r="AD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S48" s="14"/>
      <c r="BT48" s="14"/>
      <c r="BU48" s="14"/>
      <c r="BV48" s="14"/>
      <c r="BW48" s="14"/>
      <c r="BX48" s="14"/>
      <c r="BY48" s="14"/>
      <c r="BZ48" s="14"/>
      <c r="CA48" s="14"/>
    </row>
    <row r="49" spans="1:79" ht="21" customHeight="1" thickBot="1">
      <c r="A49" s="9" t="s">
        <v>46</v>
      </c>
      <c r="B49" s="68">
        <v>120</v>
      </c>
      <c r="C49" s="45">
        <v>1</v>
      </c>
      <c r="D49" s="45">
        <f t="shared" si="0"/>
        <v>121</v>
      </c>
      <c r="E49" s="45">
        <v>15</v>
      </c>
      <c r="F49" s="45">
        <v>0</v>
      </c>
      <c r="G49" s="45">
        <f t="shared" si="1"/>
        <v>15</v>
      </c>
      <c r="H49" s="45">
        <v>0</v>
      </c>
      <c r="I49" s="45">
        <v>0</v>
      </c>
      <c r="J49" s="45">
        <f t="shared" si="2"/>
        <v>0</v>
      </c>
      <c r="K49" s="61">
        <f t="shared" si="11"/>
        <v>135</v>
      </c>
      <c r="L49" s="61">
        <f t="shared" si="13"/>
        <v>1</v>
      </c>
      <c r="M49" s="21">
        <f t="shared" si="3"/>
        <v>136</v>
      </c>
      <c r="N49" s="68">
        <v>132</v>
      </c>
      <c r="O49" s="45">
        <v>0</v>
      </c>
      <c r="P49" s="45">
        <f t="shared" si="4"/>
        <v>132</v>
      </c>
      <c r="Q49" s="45">
        <v>16</v>
      </c>
      <c r="R49" s="45">
        <v>0</v>
      </c>
      <c r="S49" s="45">
        <f t="shared" si="5"/>
        <v>16</v>
      </c>
      <c r="T49" s="45">
        <v>0</v>
      </c>
      <c r="U49" s="45">
        <v>1</v>
      </c>
      <c r="V49" s="45">
        <f t="shared" si="6"/>
        <v>1</v>
      </c>
      <c r="W49" s="84">
        <f t="shared" si="14"/>
        <v>148</v>
      </c>
      <c r="X49" s="84">
        <f t="shared" si="12"/>
        <v>1</v>
      </c>
      <c r="Y49" s="73">
        <f t="shared" si="7"/>
        <v>149</v>
      </c>
      <c r="Z49" s="87">
        <f t="shared" si="8"/>
        <v>-13</v>
      </c>
      <c r="AA49" s="84">
        <f t="shared" si="9"/>
        <v>0</v>
      </c>
      <c r="AB49" s="18">
        <f t="shared" si="10"/>
        <v>-13</v>
      </c>
      <c r="AC49" s="14"/>
      <c r="AD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S49" s="14"/>
      <c r="BT49" s="14"/>
      <c r="BU49" s="14"/>
      <c r="BV49" s="14"/>
      <c r="BW49" s="14"/>
      <c r="BX49" s="14"/>
      <c r="BY49" s="14"/>
      <c r="BZ49" s="14"/>
      <c r="CA49" s="14"/>
    </row>
    <row r="50" spans="62:92" ht="13.5">
      <c r="BJ50" s="14"/>
      <c r="BK50" s="14"/>
      <c r="BL50" s="14"/>
      <c r="BM50" s="14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</row>
    <row r="51" spans="62:88" ht="13.5">
      <c r="BJ51" s="14"/>
      <c r="BK51" s="14"/>
      <c r="BL51" s="14"/>
      <c r="BM51" s="14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</row>
    <row r="52" spans="62:88" ht="13.5">
      <c r="BJ52" s="14"/>
      <c r="BK52" s="14"/>
      <c r="BL52" s="14"/>
      <c r="BM52" s="14"/>
      <c r="BS52" s="13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</row>
    <row r="53" spans="62:89" ht="13.5">
      <c r="BJ53" s="14"/>
      <c r="BK53" s="14"/>
      <c r="BL53" s="14"/>
      <c r="BM53" s="14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</row>
    <row r="54" spans="62:88" ht="13.5">
      <c r="BJ54" s="14"/>
      <c r="BK54" s="14"/>
      <c r="BL54" s="14"/>
      <c r="BM54" s="14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</row>
    <row r="55" spans="62:88" ht="13.5">
      <c r="BJ55" s="14"/>
      <c r="BK55" s="14"/>
      <c r="BL55" s="14"/>
      <c r="BM55" s="14"/>
      <c r="BS55" s="13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</row>
    <row r="56" spans="62:92" ht="13.5">
      <c r="BJ56" s="14"/>
      <c r="BK56" s="14"/>
      <c r="BL56" s="14"/>
      <c r="BM56" s="14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</row>
    <row r="57" spans="62:88" ht="13.5">
      <c r="BJ57" s="14"/>
      <c r="BK57" s="14"/>
      <c r="BL57" s="14"/>
      <c r="BM57" s="14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</row>
    <row r="58" spans="62:88" ht="13.5">
      <c r="BJ58" s="14"/>
      <c r="BK58" s="14"/>
      <c r="BL58" s="14"/>
      <c r="BM58" s="14"/>
      <c r="BS58" s="13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</row>
    <row r="59" spans="62:89" ht="13.5">
      <c r="BJ59" s="14"/>
      <c r="BK59" s="14"/>
      <c r="BL59" s="14"/>
      <c r="BM59" s="14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</row>
    <row r="60" spans="62:71" ht="13.5">
      <c r="BJ60" s="14"/>
      <c r="BK60" s="14"/>
      <c r="BL60" s="14"/>
      <c r="BM60" s="14"/>
      <c r="BS60" s="13"/>
    </row>
    <row r="61" spans="62:71" ht="13.5">
      <c r="BJ61" s="14"/>
      <c r="BK61" s="14"/>
      <c r="BL61" s="14"/>
      <c r="BM61" s="14"/>
      <c r="BS61" s="13"/>
    </row>
    <row r="62" spans="62:92" ht="13.5">
      <c r="BJ62" s="14"/>
      <c r="BK62" s="14"/>
      <c r="BL62" s="14"/>
      <c r="BM62" s="14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</row>
    <row r="63" spans="62:88" ht="13.5">
      <c r="BJ63" s="14"/>
      <c r="BK63" s="14"/>
      <c r="BL63" s="14"/>
      <c r="BM63" s="14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</row>
    <row r="64" spans="62:88" ht="13.5">
      <c r="BJ64" s="14"/>
      <c r="BK64" s="14"/>
      <c r="BL64" s="14"/>
      <c r="BM64" s="14"/>
      <c r="BS64" s="13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</row>
    <row r="65" spans="62:89" ht="13.5">
      <c r="BJ65" s="14"/>
      <c r="BK65" s="14"/>
      <c r="BL65" s="14"/>
      <c r="BM65" s="14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</row>
    <row r="66" spans="62:88" ht="13.5">
      <c r="BJ66" s="14"/>
      <c r="BK66" s="14"/>
      <c r="BL66" s="14"/>
      <c r="BM66" s="14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</row>
    <row r="67" spans="62:88" ht="13.5">
      <c r="BJ67" s="14"/>
      <c r="BK67" s="14"/>
      <c r="BL67" s="14"/>
      <c r="BM67" s="14"/>
      <c r="BS67" s="13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</row>
    <row r="68" spans="62:92" ht="13.5">
      <c r="BJ68" s="14"/>
      <c r="BK68" s="14"/>
      <c r="BL68" s="14"/>
      <c r="BM68" s="14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</row>
    <row r="69" spans="62:88" ht="13.5">
      <c r="BJ69" s="14"/>
      <c r="BK69" s="14"/>
      <c r="BL69" s="14"/>
      <c r="BM69" s="14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</row>
    <row r="70" spans="62:88" ht="13.5">
      <c r="BJ70" s="14"/>
      <c r="BK70" s="14"/>
      <c r="BL70" s="14"/>
      <c r="BM70" s="14"/>
      <c r="BS70" s="13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</row>
    <row r="71" spans="62:89" ht="13.5">
      <c r="BJ71" s="14"/>
      <c r="BK71" s="14"/>
      <c r="BL71" s="14"/>
      <c r="BM71" s="14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</row>
    <row r="72" spans="62:88" ht="13.5">
      <c r="BJ72" s="14"/>
      <c r="BK72" s="14"/>
      <c r="BL72" s="14"/>
      <c r="BM72" s="14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</row>
    <row r="73" spans="62:88" ht="13.5">
      <c r="BJ73" s="14"/>
      <c r="BK73" s="14"/>
      <c r="BL73" s="14"/>
      <c r="BM73" s="14"/>
      <c r="BS73" s="13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</row>
    <row r="74" spans="62:92" ht="13.5">
      <c r="BJ74" s="14"/>
      <c r="BK74" s="14"/>
      <c r="BL74" s="14"/>
      <c r="BM74" s="14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</row>
    <row r="75" spans="62:88" ht="13.5">
      <c r="BJ75" s="14"/>
      <c r="BK75" s="14"/>
      <c r="BL75" s="14"/>
      <c r="BM75" s="14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</row>
    <row r="76" spans="62:88" ht="13.5">
      <c r="BJ76" s="14"/>
      <c r="BK76" s="14"/>
      <c r="BL76" s="14"/>
      <c r="BM76" s="14"/>
      <c r="BS76" s="13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</row>
    <row r="77" spans="62:89" ht="13.5">
      <c r="BJ77" s="14"/>
      <c r="BK77" s="14"/>
      <c r="BL77" s="14"/>
      <c r="BM77" s="14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</row>
    <row r="78" spans="62:88" ht="13.5">
      <c r="BJ78" s="14"/>
      <c r="BK78" s="14"/>
      <c r="BL78" s="14"/>
      <c r="BM78" s="14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</row>
    <row r="79" spans="62:88" ht="13.5">
      <c r="BJ79" s="14"/>
      <c r="BK79" s="14"/>
      <c r="BL79" s="14"/>
      <c r="BM79" s="14"/>
      <c r="BS79" s="13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</row>
    <row r="80" spans="62:92" ht="13.5">
      <c r="BJ80" s="14"/>
      <c r="BK80" s="14"/>
      <c r="BL80" s="14"/>
      <c r="BM80" s="14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</row>
    <row r="81" spans="62:88" ht="13.5">
      <c r="BJ81" s="14"/>
      <c r="BK81" s="14"/>
      <c r="BL81" s="14"/>
      <c r="BM81" s="14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</row>
    <row r="82" spans="62:88" ht="13.5">
      <c r="BJ82" s="14"/>
      <c r="BK82" s="14"/>
      <c r="BL82" s="14"/>
      <c r="BM82" s="14"/>
      <c r="BS82" s="13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</row>
    <row r="83" spans="62:89" ht="13.5">
      <c r="BJ83" s="14"/>
      <c r="BK83" s="14"/>
      <c r="BL83" s="14"/>
      <c r="BM83" s="14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</row>
    <row r="84" spans="62:88" ht="13.5">
      <c r="BJ84" s="14"/>
      <c r="BK84" s="14"/>
      <c r="BL84" s="14"/>
      <c r="BM84" s="14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</row>
    <row r="85" spans="62:88" ht="13.5">
      <c r="BJ85" s="14"/>
      <c r="BK85" s="14"/>
      <c r="BL85" s="14"/>
      <c r="BM85" s="14"/>
      <c r="BS85" s="13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</row>
    <row r="86" spans="62:92" ht="13.5">
      <c r="BJ86" s="14"/>
      <c r="BK86" s="14"/>
      <c r="BL86" s="14"/>
      <c r="BM86" s="14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</row>
    <row r="87" spans="62:88" ht="13.5">
      <c r="BJ87" s="14"/>
      <c r="BK87" s="14"/>
      <c r="BL87" s="14"/>
      <c r="BM87" s="14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</row>
    <row r="88" spans="62:88" ht="13.5">
      <c r="BJ88" s="14"/>
      <c r="BK88" s="14"/>
      <c r="BL88" s="14"/>
      <c r="BM88" s="14"/>
      <c r="BS88" s="13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</row>
    <row r="89" spans="62:89" ht="13.5">
      <c r="BJ89" s="14"/>
      <c r="BK89" s="14"/>
      <c r="BL89" s="14"/>
      <c r="BM89" s="14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</row>
    <row r="90" spans="62:88" ht="13.5">
      <c r="BJ90" s="14"/>
      <c r="BK90" s="14"/>
      <c r="BL90" s="14"/>
      <c r="BM90" s="14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</row>
    <row r="91" spans="62:88" ht="13.5">
      <c r="BJ91" s="14"/>
      <c r="BK91" s="14"/>
      <c r="BL91" s="14"/>
      <c r="BM91" s="14"/>
      <c r="BS91" s="13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</row>
    <row r="92" spans="62:92" ht="13.5">
      <c r="BJ92" s="14"/>
      <c r="BK92" s="14"/>
      <c r="BL92" s="14"/>
      <c r="BM92" s="14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</row>
    <row r="93" spans="62:88" ht="13.5">
      <c r="BJ93" s="14"/>
      <c r="BK93" s="14"/>
      <c r="BL93" s="14"/>
      <c r="BM93" s="14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</row>
    <row r="94" spans="62:88" ht="13.5">
      <c r="BJ94" s="14"/>
      <c r="BK94" s="14"/>
      <c r="BL94" s="14"/>
      <c r="BM94" s="14"/>
      <c r="BS94" s="13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</row>
    <row r="95" spans="62:89" ht="13.5">
      <c r="BJ95" s="14"/>
      <c r="BK95" s="14"/>
      <c r="BL95" s="14"/>
      <c r="BM95" s="14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</row>
    <row r="96" spans="62:88" ht="13.5">
      <c r="BJ96" s="14"/>
      <c r="BK96" s="14"/>
      <c r="BL96" s="14"/>
      <c r="BM96" s="14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</row>
    <row r="97" spans="62:88" ht="13.5">
      <c r="BJ97" s="14"/>
      <c r="BK97" s="14"/>
      <c r="BL97" s="14"/>
      <c r="BM97" s="14"/>
      <c r="BS97" s="13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</row>
    <row r="98" spans="62:92" ht="13.5">
      <c r="BJ98" s="14"/>
      <c r="BK98" s="14"/>
      <c r="BL98" s="14"/>
      <c r="BM98" s="14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</row>
    <row r="99" spans="62:88" ht="13.5">
      <c r="BJ99" s="14"/>
      <c r="BK99" s="14"/>
      <c r="BL99" s="14"/>
      <c r="BM99" s="14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</row>
    <row r="100" spans="62:88" ht="13.5">
      <c r="BJ100" s="14"/>
      <c r="BK100" s="14"/>
      <c r="BL100" s="14"/>
      <c r="BM100" s="14"/>
      <c r="BS100" s="13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</row>
    <row r="101" spans="62:89" ht="13.5">
      <c r="BJ101" s="14"/>
      <c r="BK101" s="14"/>
      <c r="BL101" s="14"/>
      <c r="BM101" s="14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</row>
    <row r="102" spans="62:88" ht="13.5">
      <c r="BJ102" s="14"/>
      <c r="BK102" s="14"/>
      <c r="BL102" s="14"/>
      <c r="BM102" s="14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</row>
    <row r="103" spans="62:88" ht="13.5">
      <c r="BJ103" s="14"/>
      <c r="BK103" s="14"/>
      <c r="BL103" s="14"/>
      <c r="BM103" s="14"/>
      <c r="BS103" s="13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</row>
    <row r="104" spans="62:92" ht="13.5">
      <c r="BJ104" s="14"/>
      <c r="BK104" s="14"/>
      <c r="BL104" s="14"/>
      <c r="BM104" s="14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</row>
    <row r="105" spans="62:88" ht="13.5">
      <c r="BJ105" s="14"/>
      <c r="BK105" s="14"/>
      <c r="BL105" s="14"/>
      <c r="BM105" s="14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</row>
    <row r="106" spans="62:88" ht="13.5">
      <c r="BJ106" s="14"/>
      <c r="BK106" s="14"/>
      <c r="BL106" s="14"/>
      <c r="BM106" s="14"/>
      <c r="BS106" s="13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</row>
    <row r="107" spans="62:89" ht="13.5">
      <c r="BJ107" s="14"/>
      <c r="BK107" s="14"/>
      <c r="BL107" s="14"/>
      <c r="BM107" s="14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</row>
    <row r="108" spans="62:88" ht="13.5">
      <c r="BJ108" s="14"/>
      <c r="BK108" s="14"/>
      <c r="BL108" s="14"/>
      <c r="BM108" s="14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</row>
    <row r="109" spans="62:88" ht="13.5">
      <c r="BJ109" s="14"/>
      <c r="BK109" s="14"/>
      <c r="BL109" s="14"/>
      <c r="BM109" s="14"/>
      <c r="BS109" s="13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</row>
    <row r="110" spans="62:92" ht="13.5">
      <c r="BJ110" s="14"/>
      <c r="BK110" s="14"/>
      <c r="BL110" s="14"/>
      <c r="BM110" s="14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</row>
    <row r="111" spans="62:88" ht="13.5">
      <c r="BJ111" s="14"/>
      <c r="BK111" s="14"/>
      <c r="BL111" s="14"/>
      <c r="BM111" s="14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</row>
    <row r="112" spans="62:88" ht="13.5">
      <c r="BJ112" s="14"/>
      <c r="BK112" s="14"/>
      <c r="BL112" s="14"/>
      <c r="BM112" s="14"/>
      <c r="BS112" s="13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</row>
    <row r="113" spans="62:89" ht="13.5">
      <c r="BJ113" s="14"/>
      <c r="BK113" s="14"/>
      <c r="BL113" s="14"/>
      <c r="BM113" s="14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</row>
    <row r="114" spans="62:88" ht="13.5">
      <c r="BJ114" s="14"/>
      <c r="BK114" s="14"/>
      <c r="BL114" s="14"/>
      <c r="BM114" s="14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</row>
    <row r="115" spans="62:88" ht="13.5">
      <c r="BJ115" s="14"/>
      <c r="BK115" s="14"/>
      <c r="BL115" s="14"/>
      <c r="BM115" s="14"/>
      <c r="BS115" s="13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</row>
    <row r="116" spans="62:92" ht="13.5">
      <c r="BJ116" s="14"/>
      <c r="BK116" s="14"/>
      <c r="BL116" s="14"/>
      <c r="BM116" s="14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</row>
    <row r="117" spans="62:88" ht="13.5">
      <c r="BJ117" s="14"/>
      <c r="BK117" s="14"/>
      <c r="BL117" s="14"/>
      <c r="BM117" s="14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</row>
    <row r="118" spans="62:88" ht="13.5">
      <c r="BJ118" s="14"/>
      <c r="BK118" s="14"/>
      <c r="BL118" s="14"/>
      <c r="BM118" s="14"/>
      <c r="BS118" s="13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</row>
    <row r="119" spans="62:89" ht="13.5">
      <c r="BJ119" s="14"/>
      <c r="BK119" s="14"/>
      <c r="BL119" s="14"/>
      <c r="BM119" s="14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</row>
    <row r="120" spans="62:88" ht="13.5">
      <c r="BJ120" s="14"/>
      <c r="BK120" s="14"/>
      <c r="BL120" s="14"/>
      <c r="BM120" s="14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</row>
    <row r="121" spans="62:88" ht="13.5">
      <c r="BJ121" s="14"/>
      <c r="BK121" s="14"/>
      <c r="BL121" s="14"/>
      <c r="BM121" s="14"/>
      <c r="BS121" s="13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</row>
    <row r="122" spans="62:92" ht="13.5">
      <c r="BJ122" s="14"/>
      <c r="BK122" s="14"/>
      <c r="BL122" s="14"/>
      <c r="BM122" s="14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</row>
    <row r="123" spans="62:88" ht="13.5">
      <c r="BJ123" s="14"/>
      <c r="BK123" s="14"/>
      <c r="BL123" s="14"/>
      <c r="BM123" s="14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</row>
    <row r="124" spans="62:88" ht="13.5">
      <c r="BJ124" s="14"/>
      <c r="BK124" s="14"/>
      <c r="BL124" s="14"/>
      <c r="BM124" s="14"/>
      <c r="BS124" s="13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</row>
    <row r="125" spans="62:89" ht="13.5">
      <c r="BJ125" s="14"/>
      <c r="BK125" s="14"/>
      <c r="BL125" s="14"/>
      <c r="BM125" s="14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</row>
    <row r="126" spans="71:88" ht="13.5"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</row>
    <row r="127" spans="71:88" ht="13.5"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</row>
    <row r="128" spans="71:92" ht="13.5"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</row>
    <row r="129" ht="13.5">
      <c r="BS129" s="13"/>
    </row>
    <row r="130" ht="13.5">
      <c r="BS130" s="13"/>
    </row>
    <row r="131" spans="71:89" ht="13.5">
      <c r="BS131" s="13"/>
      <c r="CK131" s="13"/>
    </row>
    <row r="132" ht="13.5">
      <c r="BS132" s="13"/>
    </row>
    <row r="133" ht="13.5">
      <c r="BS133" s="13"/>
    </row>
    <row r="134" spans="71:92" ht="13.5">
      <c r="BS134" s="13"/>
      <c r="CK134" s="13"/>
      <c r="CL134" s="13"/>
      <c r="CM134" s="13"/>
      <c r="CN134" s="13"/>
    </row>
    <row r="135" ht="13.5">
      <c r="BS135" s="13"/>
    </row>
    <row r="136" ht="13.5">
      <c r="BS136" s="13"/>
    </row>
    <row r="137" spans="71:89" ht="13.5">
      <c r="BS137" s="13"/>
      <c r="CK137" s="13"/>
    </row>
    <row r="138" ht="13.5">
      <c r="BS138" s="13"/>
    </row>
    <row r="139" ht="13.5">
      <c r="BS139" s="13"/>
    </row>
    <row r="140" spans="71:92" ht="13.5">
      <c r="BS140" s="13"/>
      <c r="CK140" s="13"/>
      <c r="CL140" s="13"/>
      <c r="CM140" s="13"/>
      <c r="CN140" s="13"/>
    </row>
    <row r="141" ht="13.5">
      <c r="BS141" s="13"/>
    </row>
    <row r="142" ht="13.5">
      <c r="BS142" s="13"/>
    </row>
    <row r="143" spans="71:89" ht="13.5">
      <c r="BS143" s="13"/>
      <c r="CK143" s="13"/>
    </row>
  </sheetData>
  <sheetProtection/>
  <mergeCells count="15">
    <mergeCell ref="A1:AB1"/>
    <mergeCell ref="Z4:AB6"/>
    <mergeCell ref="K5:M6"/>
    <mergeCell ref="N5:P6"/>
    <mergeCell ref="Q5:S6"/>
    <mergeCell ref="W5:Y6"/>
    <mergeCell ref="T2:Z2"/>
    <mergeCell ref="H5:J6"/>
    <mergeCell ref="A3:A7"/>
    <mergeCell ref="N4:Y4"/>
    <mergeCell ref="E5:G6"/>
    <mergeCell ref="B5:D6"/>
    <mergeCell ref="B4:M4"/>
    <mergeCell ref="B3:AB3"/>
    <mergeCell ref="T5:V6"/>
  </mergeCells>
  <printOptions horizontalCentered="1"/>
  <pageMargins left="0.65" right="0.38" top="0.5118110236220472" bottom="0.5118110236220472" header="0.5118110236220472" footer="0.35433070866141736"/>
  <pageSetup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上原　立</dc:creator>
  <cp:keywords/>
  <dc:description/>
  <cp:lastModifiedBy>沖縄県</cp:lastModifiedBy>
  <cp:lastPrinted>2013-09-23T07:20:15Z</cp:lastPrinted>
  <dcterms:created xsi:type="dcterms:W3CDTF">1999-03-23T06:11:12Z</dcterms:created>
  <dcterms:modified xsi:type="dcterms:W3CDTF">2014-08-01T06:30:42Z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-237883117</vt:i4>
  </property>
  <property fmtid="{D5CDD505-2E9C-101B-9397-08002B2CF9AE}" pid="3" name="_EmailSubject">
    <vt:lpwstr>住民基本台帳年報（平成１６年版）について【事務連絡】</vt:lpwstr>
  </property>
  <property fmtid="{D5CDD505-2E9C-101B-9397-08002B2CF9AE}" pid="4" name="_AuthorEmail">
    <vt:lpwstr>i.tsuruta@soumu.go.jp</vt:lpwstr>
  </property>
  <property fmtid="{D5CDD505-2E9C-101B-9397-08002B2CF9AE}" pid="5" name="_AuthorEmailDisplayName">
    <vt:lpwstr>鶴田 郁樹</vt:lpwstr>
  </property>
  <property fmtid="{D5CDD505-2E9C-101B-9397-08002B2CF9AE}" pid="6" name="_ReviewingToolsShownOnce">
    <vt:lpwstr/>
  </property>
</Properties>
</file>