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milg0933\Desktop\【経営比較分析表】2019_472123_46_1718\【経営比較分析表】2019_472123_46_1718\"/>
    </mc:Choice>
  </mc:AlternateContent>
  <workbookProtection workbookAlgorithmName="SHA-512" workbookHashValue="vuDN9Q2l7cqKhvSnBlk44votM5pK6kUGpN9oXh+Mn+vgQ7tJTcJ7/NpdRq0Y0zatrfqfRhzA8ke/egRCnAbmLQ==" workbookSaltValue="49bTNuZARyzE9Oj7YtFsPQ==" workbookSpinCount="100000" lockStructure="1"/>
  <bookViews>
    <workbookView xWindow="0" yWindow="0" windowWidth="15360" windowHeight="739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<sst xmlns="http://schemas.openxmlformats.org/spreadsheetml/2006/main" count="320" uniqueCount="118">
  <si>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</si>
  <si>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</si>
  <si>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</si>
  <si>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</si>
  <si>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</si>
  <si>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</si>
  <si>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</si>
  <si>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</si>
  <si>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</si>
  <si>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</si>
  <si>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</si>
  <si>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</si>
  <si>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</si>
  <si>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</si>
  <si>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</si>
  <si>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</si>
  <si>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</si>
  <si>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</si>
  <si>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</si>
  <si>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</si>
  <si>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</si>
  <si>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</si>
  <si>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</si>
  <si>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</si>
  <si>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</si>
  <si>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</si>
  <si>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</si>
  <si>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</si>
  <si>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</si>
  <si>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</si>
  <si>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</si>
  <si>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</si>
  <si>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</si>
  <si>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</si>
  <si>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</si>
  <si>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</si>
  <si>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</si>
  <si>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</si>
  <si>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</si>
  <si>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</si>
  <si>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</si>
  <si>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</si>
  <si>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</si>
  <si>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</si>
  <si>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</si>
  <si>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</si>
  <si>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</si>
  <si>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</si>
  <si>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</si>
  <si>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</si>
  <si>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</si>
  <si>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</si>
  <si>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</si>
  <si>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</si>
  <si>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</si>
  <si>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</si>
  <si>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</si>
  <si>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</si>
  <si>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</si>
  <si>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</si>
  <si>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</si>
  <si>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</si>
  <si>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</si>
  <si>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</si>
  <si>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</si>
  <si>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</si>
  <si>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</si>
  <si>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</si>
  <si>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</si>
  <si>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</si>
  <si>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</si>
  <si>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</si>
  <si>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</si>
  <si>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</si>
  <si>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</si>
  <si>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</si>
  <si>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</si>
  <si>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</si>
  <si>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</si>
  <si>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</si>
  <si>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</si>
  <si>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</si>
  <si>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</si>
  <si>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</si>
  <si>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</si>
  <si>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</si>
  <si>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</si>
  <si>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</si>
  <si>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</si>
  <si>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</si>
  <si>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</si>
  <si>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</si>
  <si>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</si>
  <si>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</si>
  <si>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</si>
  <si>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</si>
  <si>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豊見城市</t>
  </si>
  <si>
    <t>法適用</t>
  </si>
  <si>
    <t>下水道事業</t>
  </si>
  <si>
    <t>公共下水道</t>
  </si>
  <si>
    <t>Bb1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</si>
  <si>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</si>
  <si>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</si>
  <si>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</si>
  <si>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</si>
  <si>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</si>
  <si>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</si>
  <si>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</si>
  <si>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</si>
  <si>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</si>
  <si>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</si>
  <si>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</si>
  <si>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</si>
  <si>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</si>
  <si>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</si>
  <si>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①経常収支比率：100％を上回るものの、全国及び類似団体平均値は下回る結果となった。水道事業会計からの借入金依存した経営となっていることから、使用料の適正化について検討する必要がある。
②累積欠損金比率：当該値ゼロであり健全な状況である。
③流動比率：100％を下回っている。今後支払い能力を高めるため、使用料の適正化及び費用削減等について検討する必要がある。
④企業債残高対事業規模比率：全国及び類似団体平均値を大きく上回っている。使用料の適正化及び必要な投資規模について検討する必要がある。
⑤経費回収率：全国及び類似団体平均値を下回り、数値も100％を下回っている。使用料で賄うべき経費を賄えておらず、使用料の適正化について検討する必要がある。
⑥汚水処理原価：全国及び類似団体平均値を下回っている。
⑦施設利用率：処理場を有していない為ゼロ。
⑧水洗化率：全国及び類似団体平均値を下回っている。使用料収入増加のためにも、水洗化率向上に取り組む必要がある。
</t>
    <rPh sb="1" eb="7">
      <t>ケイジョウシュウシヒリツ</t>
    </rPh>
    <rPh sb="13" eb="15">
      <t>ウワマワ</t>
    </rPh>
    <rPh sb="20" eb="22">
      <t>ゼンコク</t>
    </rPh>
    <rPh sb="22" eb="23">
      <t>オヨ</t>
    </rPh>
    <rPh sb="24" eb="31">
      <t>ルイジダンタイヘイキンチ</t>
    </rPh>
    <rPh sb="32" eb="34">
      <t>シタマワ</t>
    </rPh>
    <rPh sb="35" eb="37">
      <t>ケッカ</t>
    </rPh>
    <rPh sb="42" eb="46">
      <t>スイドウジギョウ</t>
    </rPh>
    <rPh sb="46" eb="48">
      <t>カイケイ</t>
    </rPh>
    <rPh sb="51" eb="54">
      <t>カリイレキン</t>
    </rPh>
    <rPh sb="54" eb="56">
      <t>イゾン</t>
    </rPh>
    <rPh sb="58" eb="60">
      <t>ケイエイ</t>
    </rPh>
    <rPh sb="71" eb="74">
      <t>シヨウリョウ</t>
    </rPh>
    <rPh sb="75" eb="78">
      <t>テキセイカ</t>
    </rPh>
    <rPh sb="82" eb="84">
      <t>ケントウ</t>
    </rPh>
    <rPh sb="86" eb="88">
      <t>ヒツヨウ</t>
    </rPh>
    <rPh sb="95" eb="97">
      <t>ルイセキ</t>
    </rPh>
    <rPh sb="97" eb="102">
      <t>ケッソンキンヒリツ</t>
    </rPh>
    <rPh sb="133" eb="135">
      <t>シタマワ</t>
    </rPh>
    <rPh sb="140" eb="142">
      <t>コンゴ</t>
    </rPh>
    <rPh sb="142" eb="144">
      <t>シハラ</t>
    </rPh>
    <rPh sb="145" eb="147">
      <t>ノウリョク</t>
    </rPh>
    <rPh sb="148" eb="149">
      <t>タカ</t>
    </rPh>
    <rPh sb="154" eb="157">
      <t>シヨウリョウ</t>
    </rPh>
    <rPh sb="158" eb="161">
      <t>テキセイカ</t>
    </rPh>
    <rPh sb="161" eb="162">
      <t>オヨ</t>
    </rPh>
    <rPh sb="163" eb="168">
      <t>ヒヨウサクゲントウ</t>
    </rPh>
    <rPh sb="172" eb="174">
      <t>ケントウ</t>
    </rPh>
    <rPh sb="176" eb="178">
      <t>ヒツヨウ</t>
    </rPh>
    <rPh sb="185" eb="190">
      <t>キギョウサイザンダカ</t>
    </rPh>
    <rPh sb="190" eb="191">
      <t>タイ</t>
    </rPh>
    <rPh sb="191" eb="197">
      <t>ジギョウキボヒリツ</t>
    </rPh>
    <rPh sb="198" eb="201">
      <t>ゼンコクオヨ</t>
    </rPh>
    <rPh sb="202" eb="206">
      <t>ルイジダンタイ</t>
    </rPh>
    <rPh sb="206" eb="209">
      <t>ヘイキンチ</t>
    </rPh>
    <rPh sb="210" eb="211">
      <t>オオ</t>
    </rPh>
    <rPh sb="213" eb="215">
      <t>ウワマワ</t>
    </rPh>
    <rPh sb="220" eb="223">
      <t>シヨウリョウ</t>
    </rPh>
    <rPh sb="224" eb="227">
      <t>テキセイカ</t>
    </rPh>
    <rPh sb="227" eb="228">
      <t>オヨ</t>
    </rPh>
    <rPh sb="229" eb="231">
      <t>ヒツヨウ</t>
    </rPh>
    <rPh sb="232" eb="236">
      <t>トウシキボ</t>
    </rPh>
    <rPh sb="240" eb="242">
      <t>ケントウ</t>
    </rPh>
    <rPh sb="244" eb="246">
      <t>ヒツヨウ</t>
    </rPh>
    <rPh sb="253" eb="258">
      <t>ケイヒカイシュウリツ</t>
    </rPh>
    <rPh sb="259" eb="262">
      <t>ゼンコクオヨ</t>
    </rPh>
    <rPh sb="263" eb="270">
      <t>ルイジダンタイヘイキンチ</t>
    </rPh>
    <rPh sb="271" eb="273">
      <t>シタマワ</t>
    </rPh>
    <rPh sb="275" eb="277">
      <t>スウチ</t>
    </rPh>
    <rPh sb="283" eb="285">
      <t>シタマワ</t>
    </rPh>
    <rPh sb="290" eb="293">
      <t>シヨウリョウ</t>
    </rPh>
    <rPh sb="294" eb="295">
      <t>マカナ</t>
    </rPh>
    <rPh sb="298" eb="300">
      <t>ケイヒ</t>
    </rPh>
    <rPh sb="301" eb="302">
      <t>マカナ</t>
    </rPh>
    <rPh sb="308" eb="311">
      <t>シヨウリョウ</t>
    </rPh>
    <rPh sb="312" eb="315">
      <t>テキセイカ</t>
    </rPh>
    <rPh sb="319" eb="321">
      <t>ケントウ</t>
    </rPh>
    <rPh sb="323" eb="325">
      <t>ヒツヨウ</t>
    </rPh>
    <rPh sb="332" eb="338">
      <t>オスイショリゲンカ</t>
    </rPh>
    <rPh sb="339" eb="342">
      <t>ゼンコクオヨ</t>
    </rPh>
    <rPh sb="343" eb="350">
      <t>ルイジダンタイヘイキンチ</t>
    </rPh>
    <rPh sb="351" eb="353">
      <t>シタマワ</t>
    </rPh>
    <rPh sb="361" eb="366">
      <t>シセツリヨウリツ</t>
    </rPh>
    <rPh sb="367" eb="370">
      <t>ショリジョウ</t>
    </rPh>
    <rPh sb="377" eb="378">
      <t>タメ</t>
    </rPh>
    <rPh sb="384" eb="388">
      <t>スイセンカリツ</t>
    </rPh>
    <rPh sb="389" eb="392">
      <t>ゼンコクオヨ</t>
    </rPh>
    <rPh sb="393" eb="400">
      <t>ルイジダンタイヘイキンチ</t>
    </rPh>
    <rPh sb="401" eb="403">
      <t>シタマワ</t>
    </rPh>
    <rPh sb="408" eb="415">
      <t>シヨウリョウシュウニュウゾウカ</t>
    </rPh>
    <rPh sb="421" eb="427">
      <t>スイセンカリツコウジョウ</t>
    </rPh>
    <rPh sb="428" eb="429">
      <t>ト</t>
    </rPh>
    <rPh sb="430" eb="431">
      <t>ク</t>
    </rPh>
    <rPh sb="432" eb="434">
      <t>ヒツヨウ</t>
    </rPh>
    <phoneticPr fontId="4"/>
  </si>
  <si>
    <t xml:space="preserve">①有形固定資産減価償却率：全国及び類似団体平均値を下回っており、良好な状態を示している。
②管渠老朽化率、③管渠改善率：供用開始30年余りとなっているが、耐用年数を超える管渠が無い為当該値ゼロ。
しかし、今後の老朽化に備えるため、経営戦略及びアセットマネジメント策定し、実施に取り組む必要がある。
</t>
    <rPh sb="1" eb="11">
      <t>ユウケイコテイシサンゲンカショウキャク</t>
    </rPh>
    <rPh sb="11" eb="12">
      <t>リツ</t>
    </rPh>
    <rPh sb="13" eb="16">
      <t>ゼンコクオヨ</t>
    </rPh>
    <rPh sb="17" eb="24">
      <t>ルイジダンタイヘイキンチ</t>
    </rPh>
    <rPh sb="25" eb="27">
      <t>シタマワ</t>
    </rPh>
    <rPh sb="32" eb="34">
      <t>リョウコウ</t>
    </rPh>
    <rPh sb="35" eb="37">
      <t>ジョウタイ</t>
    </rPh>
    <rPh sb="38" eb="39">
      <t>シメ</t>
    </rPh>
    <rPh sb="47" eb="49">
      <t>カンキョ</t>
    </rPh>
    <rPh sb="49" eb="53">
      <t>ロウキュウカリツ</t>
    </rPh>
    <rPh sb="61" eb="65">
      <t>キョウヨウカイシ</t>
    </rPh>
    <rPh sb="67" eb="68">
      <t>ネン</t>
    </rPh>
    <rPh sb="68" eb="69">
      <t>アマ</t>
    </rPh>
    <rPh sb="78" eb="82">
      <t>タイヨウネンスウ</t>
    </rPh>
    <rPh sb="83" eb="84">
      <t>コ</t>
    </rPh>
    <rPh sb="86" eb="88">
      <t>カンキョ</t>
    </rPh>
    <rPh sb="89" eb="90">
      <t>ナ</t>
    </rPh>
    <rPh sb="91" eb="92">
      <t>タメ</t>
    </rPh>
    <rPh sb="92" eb="94">
      <t>トウガイ</t>
    </rPh>
    <rPh sb="94" eb="95">
      <t>チ</t>
    </rPh>
    <rPh sb="103" eb="105">
      <t>コンゴ</t>
    </rPh>
    <rPh sb="106" eb="109">
      <t>ロウキュウカ</t>
    </rPh>
    <rPh sb="110" eb="111">
      <t>ソナ</t>
    </rPh>
    <rPh sb="116" eb="120">
      <t>ケイエイセンリャク</t>
    </rPh>
    <rPh sb="120" eb="121">
      <t>オヨ</t>
    </rPh>
    <rPh sb="132" eb="134">
      <t>サクテイ</t>
    </rPh>
    <rPh sb="136" eb="138">
      <t>ジッシ</t>
    </rPh>
    <rPh sb="139" eb="140">
      <t>ト</t>
    </rPh>
    <rPh sb="141" eb="142">
      <t>ク</t>
    </rPh>
    <rPh sb="143" eb="145">
      <t>ヒツヨウ</t>
    </rPh>
    <phoneticPr fontId="4"/>
  </si>
  <si>
    <t>　経常収支費比率、企業債残高対事業規模比率、経費回収率が全国及び類似団体平均値を下回っており、健全な経営状況とは言えない。
　汚水処理に係る費用を使用料収入で賄えておらず、水道事業会計からの借入金に依存した経営となっており、流動比率も100％を下回っていることから資金繰りも苦しい。
　使用料の適正化を検討し、持続可能な経営を行う必要がある。</t>
    <rPh sb="1" eb="6">
      <t>ケイジョウシュウシヒ</t>
    </rPh>
    <rPh sb="6" eb="8">
      <t>ヒリツ</t>
    </rPh>
    <rPh sb="9" eb="12">
      <t>キギョウサイ</t>
    </rPh>
    <rPh sb="12" eb="14">
      <t>ザンダカ</t>
    </rPh>
    <rPh sb="14" eb="15">
      <t>タイ</t>
    </rPh>
    <rPh sb="15" eb="21">
      <t>ジギョウキボヒリツ</t>
    </rPh>
    <rPh sb="22" eb="27">
      <t>ケイヒカイシュウリツ</t>
    </rPh>
    <rPh sb="28" eb="31">
      <t>ゼンコクオヨ</t>
    </rPh>
    <rPh sb="32" eb="39">
      <t>ルイジダンタイヘイキンチ</t>
    </rPh>
    <rPh sb="40" eb="42">
      <t>シタマワ</t>
    </rPh>
    <rPh sb="47" eb="49">
      <t>ケンゼン</t>
    </rPh>
    <rPh sb="50" eb="52">
      <t>ケイエイ</t>
    </rPh>
    <rPh sb="52" eb="54">
      <t>ジョウキョウ</t>
    </rPh>
    <rPh sb="56" eb="57">
      <t>イ</t>
    </rPh>
    <rPh sb="63" eb="67">
      <t>オスイショリ</t>
    </rPh>
    <rPh sb="68" eb="69">
      <t>カカ</t>
    </rPh>
    <rPh sb="70" eb="72">
      <t>ヒヨウ</t>
    </rPh>
    <rPh sb="73" eb="78">
      <t>シヨウリョウシュウニュウ</t>
    </rPh>
    <rPh sb="79" eb="80">
      <t>マカナ</t>
    </rPh>
    <rPh sb="86" eb="92">
      <t>スイドウジギョウカイケイ</t>
    </rPh>
    <rPh sb="95" eb="98">
      <t>カリイレキン</t>
    </rPh>
    <rPh sb="99" eb="101">
      <t>イゾン</t>
    </rPh>
    <rPh sb="103" eb="105">
      <t>ケイエイ</t>
    </rPh>
    <rPh sb="112" eb="116">
      <t>リュウドウヒリツ</t>
    </rPh>
    <rPh sb="122" eb="124">
      <t>シタマワ</t>
    </rPh>
    <rPh sb="132" eb="135">
      <t>シキング</t>
    </rPh>
    <rPh sb="137" eb="138">
      <t>クル</t>
    </rPh>
    <rPh sb="143" eb="146">
      <t>シヨウリョウ</t>
    </rPh>
    <rPh sb="147" eb="150">
      <t>テキセイカ</t>
    </rPh>
    <rPh sb="151" eb="153">
      <t>ケントウ</t>
    </rPh>
    <rPh sb="155" eb="159">
      <t>ジゾクカノウ</t>
    </rPh>
    <rPh sb="160" eb="162">
      <t>ケイエイ</t>
    </rPh>
    <rPh sb="163" eb="164">
      <t>オコナ</t>
    </rPh>
    <rPh sb="165" eb="16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</si>
</sst>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6-4C26-BF7B-C31960F29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6-4C26-BF7B-C31960F29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1-4756-818E-A6A2821CD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1-4756-818E-A6A2821CD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4-4E92-AA41-EFF585842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94-4E92-AA41-EFF585842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B-4D5D-886C-F399C79AF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CB-4D5D-886C-F399C79AF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4-4A3D-9AEC-C62321BEC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8.5500000000000007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24-4A3D-9AEC-C62321BEC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A-42C6-A65B-BE0BEF3A2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2C6-A65B-BE0BEF3A2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B-4674-8DE6-8198DB2C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B-4674-8DE6-8198DB2C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6-4DD5-95A6-CC2114AA1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6-4DD5-95A6-CC2114AA1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1366.87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5-4CEF-83AF-63F93D844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813.96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5-4CEF-83AF-63F93D844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E-4C71-A70A-1F3E1E7C8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E-4C71-A70A-1F3E1E7C8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5-4E57-BB4C-18AD4A88A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132.94999999999999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5-4E57-BB4C-18AD4A88A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C46" zoomScale="85" zoomScaleNormal="8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沖縄県　豊見城市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Bb1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64953</v>
      </c>
      <c r="AM8" s="51"/>
      <c r="AN8" s="51"/>
      <c r="AO8" s="51"/>
      <c r="AP8" s="51"/>
      <c r="AQ8" s="51"/>
      <c r="AR8" s="51"/>
      <c r="AS8" s="51"/>
      <c r="AT8" s="46">
        <f>データ!T6</f>
        <v>19.190000000000001</v>
      </c>
      <c r="AU8" s="46"/>
      <c r="AV8" s="46"/>
      <c r="AW8" s="46"/>
      <c r="AX8" s="46"/>
      <c r="AY8" s="46"/>
      <c r="AZ8" s="46"/>
      <c r="BA8" s="46"/>
      <c r="BB8" s="46">
        <f>データ!U6</f>
        <v>3384.73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72.150000000000006</v>
      </c>
      <c r="J10" s="46"/>
      <c r="K10" s="46"/>
      <c r="L10" s="46"/>
      <c r="M10" s="46"/>
      <c r="N10" s="46"/>
      <c r="O10" s="46"/>
      <c r="P10" s="46">
        <f>データ!P6</f>
        <v>72.489999999999995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1342</v>
      </c>
      <c r="AE10" s="51"/>
      <c r="AF10" s="51"/>
      <c r="AG10" s="51"/>
      <c r="AH10" s="51"/>
      <c r="AI10" s="51"/>
      <c r="AJ10" s="51"/>
      <c r="AK10" s="2"/>
      <c r="AL10" s="51">
        <f>データ!V6</f>
        <v>46798</v>
      </c>
      <c r="AM10" s="51"/>
      <c r="AN10" s="51"/>
      <c r="AO10" s="51"/>
      <c r="AP10" s="51"/>
      <c r="AQ10" s="51"/>
      <c r="AR10" s="51"/>
      <c r="AS10" s="51"/>
      <c r="AT10" s="46">
        <f>データ!W6</f>
        <v>5.64</v>
      </c>
      <c r="AU10" s="46"/>
      <c r="AV10" s="46"/>
      <c r="AW10" s="46"/>
      <c r="AX10" s="46"/>
      <c r="AY10" s="46"/>
      <c r="AZ10" s="46"/>
      <c r="BA10" s="46"/>
      <c r="BB10" s="46">
        <f>データ!X6</f>
        <v>8297.52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【108.07】</v>
      </c>
      <c r="F85" s="26" t="str">
        <f>データ!AT6</f>
        <v>【3.09】</v>
      </c>
      <c r="G85" s="26" t="str">
        <f>データ!BE6</f>
        <v>【69.54】</v>
      </c>
      <c r="H85" s="26" t="str">
        <f>データ!BP6</f>
        <v>【682.51】</v>
      </c>
      <c r="I85" s="26" t="str">
        <f>データ!CA6</f>
        <v>【100.34】</v>
      </c>
      <c r="J85" s="26" t="str">
        <f>データ!CL6</f>
        <v>【136.15】</v>
      </c>
      <c r="K85" s="26" t="str">
        <f>データ!CW6</f>
        <v>【59.64】</v>
      </c>
      <c r="L85" s="26" t="str">
        <f>データ!DH6</f>
        <v>【95.35】</v>
      </c>
      <c r="M85" s="26" t="str">
        <f>データ!DS6</f>
        <v>【38.57】</v>
      </c>
      <c r="N85" s="26" t="str">
        <f>データ!ED6</f>
        <v>【5.90】</v>
      </c>
      <c r="O85" s="26" t="str">
        <f>データ!EO6</f>
        <v>【0.22】</v>
      </c>
    </row>
  </sheetData>
  <sheetProtection algorithmName="SHA-512" hashValue="/LfFPyKFBK6E2uZso7tID9tr/LLoFV1S4gGuG3Ef+yGUQZsCkjCqYIFyU9RMJQ0bxjQgFnjmTScisbzgy+ErWw==" saltValue="eg5deEzXa9vUIT4EzmVpU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472123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沖縄県　豊見城市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Bb1</v>
      </c>
      <c r="M6" s="33" t="str">
        <f t="shared" si="3"/>
        <v>非設置</v>
      </c>
      <c r="N6" s="34" t="str">
        <f t="shared" si="3"/>
        <v>-</v>
      </c>
      <c r="O6" s="34">
        <f t="shared" si="3"/>
        <v>72.150000000000006</v>
      </c>
      <c r="P6" s="34">
        <f t="shared" si="3"/>
        <v>72.489999999999995</v>
      </c>
      <c r="Q6" s="34">
        <f t="shared" si="3"/>
        <v>100</v>
      </c>
      <c r="R6" s="34">
        <f t="shared" si="3"/>
        <v>1342</v>
      </c>
      <c r="S6" s="34">
        <f t="shared" si="3"/>
        <v>64953</v>
      </c>
      <c r="T6" s="34">
        <f t="shared" si="3"/>
        <v>19.190000000000001</v>
      </c>
      <c r="U6" s="34">
        <f t="shared" si="3"/>
        <v>3384.73</v>
      </c>
      <c r="V6" s="34">
        <f t="shared" si="3"/>
        <v>46798</v>
      </c>
      <c r="W6" s="34">
        <f t="shared" si="3"/>
        <v>5.64</v>
      </c>
      <c r="X6" s="34">
        <f t="shared" si="3"/>
        <v>8297.52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105.62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107.34</v>
      </c>
      <c r="AI6" s="34" t="str">
        <f>IF(AI7="","",IF(AI7="-","【-】","【"&amp;SUBSTITUTE(TEXT(AI7,"#,##0.00"),"-","△")&amp;"】"))</f>
        <v>【108.07】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4">
        <f t="shared" si="5"/>
        <v>0</v>
      </c>
      <c r="AT6" s="34" t="str">
        <f>IF(AT7="","",IF(AT7="-","【-】","【"&amp;SUBSTITUTE(TEXT(AT7,"#,##0.00"),"-","△")&amp;"】"))</f>
        <v>【3.09】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62.49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35.200000000000003</v>
      </c>
      <c r="BE6" s="34" t="str">
        <f>IF(BE7="","",IF(BE7="-","【-】","【"&amp;SUBSTITUTE(TEXT(BE7,"#,##0.00"),"-","△")&amp;"】"))</f>
        <v>【69.54】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1366.87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813.96</v>
      </c>
      <c r="BP6" s="34" t="str">
        <f>IF(BP7="","",IF(BP7="-","【-】","【"&amp;SUBSTITUTE(TEXT(BP7,"#,##0.00"),"-","△")&amp;"】"))</f>
        <v>【682.51】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87.4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92.08</v>
      </c>
      <c r="CA6" s="34" t="str">
        <f>IF(CA7="","",IF(CA7="-","【-】","【"&amp;SUBSTITUTE(TEXT(CA7,"#,##0.00"),"-","△")&amp;"】"))</f>
        <v>【100.34】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89.49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132.94999999999999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70.3</v>
      </c>
      <c r="CW6" s="34" t="str">
        <f>IF(CW7="","",IF(CW7="-","【-】","【"&amp;SUBSTITUTE(TEXT(CW7,"#,##0.00"),"-","△")&amp;"】"))</f>
        <v>【59.64】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87.82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95.95</v>
      </c>
      <c r="DH6" s="34" t="str">
        <f>IF(DH7="","",IF(DH7="-","【-】","【"&amp;SUBSTITUTE(TEXT(DH7,"#,##0.00"),"-","△")&amp;"】"))</f>
        <v>【95.35】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3.17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8.5500000000000007</v>
      </c>
      <c r="DS6" s="34" t="str">
        <f>IF(DS7="","",IF(DS7="-","【-】","【"&amp;SUBSTITUTE(TEXT(DS7,"#,##0.00"),"-","△")&amp;"】"))</f>
        <v>【38.57】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2.41</v>
      </c>
      <c r="ED6" s="34" t="str">
        <f>IF(ED7="","",IF(ED7="-","【-】","【"&amp;SUBSTITUTE(TEXT(ED7,"#,##0.00"),"-","△")&amp;"】"))</f>
        <v>【5.90】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0.12</v>
      </c>
      <c r="EO6" s="34" t="str">
        <f>IF(EO7="","",IF(EO7="-","【-】","【"&amp;SUBSTITUTE(TEXT(EO7,"#,##0.00"),"-","△")&amp;"】"))</f>
        <v>【0.22】</v>
      </c>
    </row>
    <row r="7" spans="1:148" s="36" customFormat="1" x14ac:dyDescent="0.15">
      <c r="A7" s="28"/>
      <c r="B7" s="37">
        <v>2019</v>
      </c>
      <c r="C7" s="37">
        <v>472123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72.150000000000006</v>
      </c>
      <c r="P7" s="38">
        <v>72.489999999999995</v>
      </c>
      <c r="Q7" s="38">
        <v>100</v>
      </c>
      <c r="R7" s="38">
        <v>1342</v>
      </c>
      <c r="S7" s="38">
        <v>64953</v>
      </c>
      <c r="T7" s="38">
        <v>19.190000000000001</v>
      </c>
      <c r="U7" s="38">
        <v>3384.73</v>
      </c>
      <c r="V7" s="38">
        <v>46798</v>
      </c>
      <c r="W7" s="38">
        <v>5.64</v>
      </c>
      <c r="X7" s="38">
        <v>8297.52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105.62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107.34</v>
      </c>
      <c r="AI7" s="38">
        <v>108.07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0</v>
      </c>
      <c r="AT7" s="38">
        <v>3.09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62.49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35.200000000000003</v>
      </c>
      <c r="BE7" s="38">
        <v>69.540000000000006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1366.87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813.96</v>
      </c>
      <c r="BP7" s="38">
        <v>682.51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87.4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92.08</v>
      </c>
      <c r="CA7" s="38">
        <v>100.34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89.49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132.94999999999999</v>
      </c>
      <c r="CL7" s="38">
        <v>136.15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70.3</v>
      </c>
      <c r="CW7" s="38">
        <v>59.64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87.82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95.95</v>
      </c>
      <c r="DH7" s="38">
        <v>95.35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3.17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8.5500000000000007</v>
      </c>
      <c r="DS7" s="38">
        <v>38.57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2.41</v>
      </c>
      <c r="ED7" s="38">
        <v>5.9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0.12</v>
      </c>
      <c r="EO7" s="38">
        <v>0.22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豊見城市LGアカウント0933</cp:lastModifiedBy>
  <cp:lastPrinted>2021-01-20T00:35:46Z</cp:lastPrinted>
  <dcterms:created xsi:type="dcterms:W3CDTF">2020-12-04T02:31:10Z</dcterms:created>
  <dcterms:modified xsi:type="dcterms:W3CDTF">2021-01-20T00:52:31Z</dcterms:modified>
  <cp:category/>
</cp:coreProperties>
</file>