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492DAA2-034E-4718-A24D-E20DB48FDC39}" xr6:coauthVersionLast="47" xr6:coauthVersionMax="47" xr10:uidLastSave="{00000000-0000-0000-0000-000000000000}"/>
  <workbookProtection workbookAlgorithmName="SHA-512" workbookHashValue="SbS2S90aJiMnFsxzlX2Wwv2VVOXKe5IitWuPGZS8dHRCm0FQo4GxiqPNSyLXHMYlh+wIe3NguRPElJuRYTixmA==" workbookSaltValue="QsyBNZEXI8SJ7hxJLAzx0A==" workbookSpinCount="100000" lockStructure="1"/>
  <bookViews>
    <workbookView xWindow="-120" yWindow="-120" windowWidth="20730" windowHeight="1116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BB10" i="4"/>
  <c r="AT10" i="4"/>
  <c r="AL10" i="4"/>
  <c r="P10" i="4"/>
  <c r="B10" i="4"/>
  <c r="AD8" i="4"/>
  <c r="W8" i="4"/>
  <c r="B6" i="4"/>
</calcChain>
</file>

<file path=xl/sharedStrings.xml><?xml version="1.0" encoding="utf-8"?>
<sst xmlns="http://schemas.openxmlformats.org/spreadsheetml/2006/main" count="233" uniqueCount="117">
  <si>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</si>
  <si>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</si>
  <si>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</si>
  <si>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</si>
  <si>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</si>
  <si>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</si>
  <si>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</si>
  <si>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</si>
  <si>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</si>
  <si>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</si>
  <si>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</si>
  <si>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</si>
  <si>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</si>
  <si>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</si>
  <si>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</si>
  <si>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</si>
  <si>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</si>
  <si>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</si>
  <si>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</si>
  <si>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</si>
  <si>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</si>
  <si>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</si>
  <si>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</si>
  <si>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</si>
  <si>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</si>
  <si>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</si>
  <si>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</si>
  <si>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</si>
  <si>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</si>
  <si>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</si>
  <si>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</si>
  <si>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</si>
  <si>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</si>
  <si>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</si>
  <si>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</si>
  <si>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</si>
  <si>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</si>
  <si>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</si>
  <si>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</si>
  <si>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</si>
  <si>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</si>
  <si>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</si>
  <si>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</si>
  <si>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</si>
  <si>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</si>
  <si>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</si>
  <si>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</si>
  <si>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</si>
  <si>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</si>
  <si>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</si>
  <si>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</si>
  <si>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</si>
  <si>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</si>
  <si>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</si>
  <si>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</si>
  <si>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</si>
  <si>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</si>
  <si>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</si>
  <si>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</si>
  <si>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</si>
  <si>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</si>
  <si>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</si>
  <si>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</si>
  <si>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</si>
  <si>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</si>
  <si>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</si>
  <si>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</si>
  <si>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</si>
  <si>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</si>
  <si>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</si>
  <si>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</si>
  <si>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</si>
  <si>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</si>
  <si>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</si>
  <si>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</si>
  <si>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</si>
  <si>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</si>
  <si>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</si>
  <si>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</si>
  <si>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</si>
  <si>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</si>
  <si>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</si>
  <si>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</si>
  <si>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</si>
  <si>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</si>
  <si>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</si>
  <si>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</si>
  <si>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</si>
  <si>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</si>
  <si>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</si>
  <si>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</si>
  <si>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</si>
  <si>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</si>
  <si>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</si>
  <si>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</si>
  <si>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</si>
  <si>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渡名喜村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</si>
  <si>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</si>
  <si>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</si>
  <si>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</si>
  <si>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</si>
  <si>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</si>
  <si>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</si>
  <si>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</si>
  <si>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</si>
  <si>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</si>
  <si>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</si>
  <si>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</si>
  <si>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</si>
  <si>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</si>
  <si>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</si>
  <si>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</si>
  <si>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</si>
  <si>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</si>
  <si>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平成29年度～更新に向けて中長期的な管路の更新整備をおこなっている。</t>
    <rPh sb="1" eb="3">
      <t>ヘイセイ</t>
    </rPh>
    <rPh sb="5" eb="7">
      <t>ネンド</t>
    </rPh>
    <rPh sb="8" eb="10">
      <t>コウシン</t>
    </rPh>
    <rPh sb="11" eb="12">
      <t>ム</t>
    </rPh>
    <rPh sb="14" eb="17">
      <t>チュウチョウキ</t>
    </rPh>
    <rPh sb="17" eb="18">
      <t>テキ</t>
    </rPh>
    <rPh sb="19" eb="21">
      <t>カンロ</t>
    </rPh>
    <rPh sb="22" eb="24">
      <t>コウシン</t>
    </rPh>
    <rPh sb="24" eb="26">
      <t>セイビ</t>
    </rPh>
    <phoneticPr fontId="4"/>
  </si>
  <si>
    <t>　本村では、人口減少問題、施設老朽化、料金収入の向上問題等を抱えており、経営改善の検討を進めていく必要がある。</t>
    <rPh sb="1" eb="3">
      <t>ホンソン</t>
    </rPh>
    <rPh sb="6" eb="8">
      <t>ジンコウ</t>
    </rPh>
    <rPh sb="8" eb="10">
      <t>ゲンショウ</t>
    </rPh>
    <rPh sb="10" eb="12">
      <t>モンダイ</t>
    </rPh>
    <rPh sb="13" eb="15">
      <t>シセツ</t>
    </rPh>
    <rPh sb="15" eb="18">
      <t>ロウキュウカ</t>
    </rPh>
    <rPh sb="19" eb="21">
      <t>リョウキン</t>
    </rPh>
    <rPh sb="21" eb="23">
      <t>シュウニュウ</t>
    </rPh>
    <rPh sb="24" eb="26">
      <t>コウジョウ</t>
    </rPh>
    <rPh sb="26" eb="28">
      <t>モンダイ</t>
    </rPh>
    <rPh sb="28" eb="29">
      <t>ナド</t>
    </rPh>
    <rPh sb="30" eb="31">
      <t>カカ</t>
    </rPh>
    <rPh sb="36" eb="38">
      <t>ケイエイ</t>
    </rPh>
    <rPh sb="38" eb="40">
      <t>カイゼン</t>
    </rPh>
    <rPh sb="41" eb="43">
      <t>ケントウ</t>
    </rPh>
    <rPh sb="44" eb="45">
      <t>スス</t>
    </rPh>
    <rPh sb="49" eb="51">
      <t>ヒツヨウ</t>
    </rPh>
    <phoneticPr fontId="4"/>
  </si>
  <si>
    <t>①収益的収支比率　　　　　　　　　　　　　　　　類似団体平均値より上回っており、経営改善による成果が少しであるが見られた。今後も維持しながら安全供給に取り組んでいく。　　　　　　　　　　④企業債残高対給水収益比率　　　　　　　　　　平成30年度より耐震性の配水管への布設替工事を行っており、村債が増えたことによる影響であるが、今後も適切な投資の検討を行っていく。　　　⑤料金回収率　　　　　　　　　　　　　　　　　給水に係る費用（機械・機器の取替）が料金収入を上回っており、収支不足額は他会計繰入金で賄われている状況でる。今後、繰入金の抑制に努め、個別による徴収を実施していく。　　　　　　　　　　⑥給水原価　　　　　　　　　　　　　　　　　　修繕費等維持管理費の影響による給水原価の増に繋がっており、今後の経営改善を検討する必要がある。
⑦施設利用率　　　　　　　　　　　　　　　　
老朽化に伴う生産水量の減少により、利用率は低い状態である。稼働率や負荷率を軽減できる機械機器の導入を検討する。　　　　　　　　　　　
⑧有収率　　　　　　　　　　　　　　　　　　
耐震化に備えた管路の更新に努めていく。</t>
    <rPh sb="1" eb="3">
      <t>シュウエキ</t>
    </rPh>
    <rPh sb="3" eb="4">
      <t>テキ</t>
    </rPh>
    <rPh sb="4" eb="6">
      <t>シュウシ</t>
    </rPh>
    <rPh sb="6" eb="8">
      <t>ヒリツ</t>
    </rPh>
    <rPh sb="24" eb="26">
      <t>ルイジ</t>
    </rPh>
    <rPh sb="26" eb="28">
      <t>ダンタイ</t>
    </rPh>
    <rPh sb="28" eb="31">
      <t>ヘイキンチ</t>
    </rPh>
    <rPh sb="33" eb="35">
      <t>ウワマワ</t>
    </rPh>
    <rPh sb="40" eb="42">
      <t>ケイエイ</t>
    </rPh>
    <rPh sb="42" eb="44">
      <t>カイゼン</t>
    </rPh>
    <rPh sb="47" eb="49">
      <t>セイカ</t>
    </rPh>
    <rPh sb="50" eb="51">
      <t>スコ</t>
    </rPh>
    <rPh sb="56" eb="57">
      <t>ミ</t>
    </rPh>
    <rPh sb="61" eb="63">
      <t>コンゴ</t>
    </rPh>
    <rPh sb="64" eb="66">
      <t>イジ</t>
    </rPh>
    <rPh sb="70" eb="72">
      <t>アンゼン</t>
    </rPh>
    <rPh sb="72" eb="74">
      <t>キョウキュウ</t>
    </rPh>
    <rPh sb="75" eb="76">
      <t>ト</t>
    </rPh>
    <rPh sb="77" eb="78">
      <t>ク</t>
    </rPh>
    <rPh sb="94" eb="97">
      <t>キギョウサイ</t>
    </rPh>
    <rPh sb="97" eb="99">
      <t>ザンダカ</t>
    </rPh>
    <rPh sb="99" eb="100">
      <t>タイ</t>
    </rPh>
    <rPh sb="100" eb="102">
      <t>キュウスイ</t>
    </rPh>
    <rPh sb="102" eb="104">
      <t>シュウエキ</t>
    </rPh>
    <rPh sb="104" eb="106">
      <t>ヒリツ</t>
    </rPh>
    <rPh sb="116" eb="118">
      <t>ヘイセイ</t>
    </rPh>
    <rPh sb="120" eb="122">
      <t>ネンド</t>
    </rPh>
    <rPh sb="124" eb="127">
      <t>タイシンセイ</t>
    </rPh>
    <rPh sb="128" eb="131">
      <t>ハイスイカン</t>
    </rPh>
    <rPh sb="133" eb="136">
      <t>フセツカ</t>
    </rPh>
    <rPh sb="136" eb="138">
      <t>コウジ</t>
    </rPh>
    <rPh sb="139" eb="140">
      <t>オコナ</t>
    </rPh>
    <rPh sb="145" eb="147">
      <t>ソンサイ</t>
    </rPh>
    <rPh sb="148" eb="149">
      <t>フ</t>
    </rPh>
    <rPh sb="156" eb="158">
      <t>エイキョウ</t>
    </rPh>
    <rPh sb="163" eb="165">
      <t>コンゴ</t>
    </rPh>
    <rPh sb="166" eb="168">
      <t>テキセツ</t>
    </rPh>
    <rPh sb="169" eb="171">
      <t>トウシ</t>
    </rPh>
    <rPh sb="172" eb="174">
      <t>ケントウ</t>
    </rPh>
    <rPh sb="175" eb="176">
      <t>オコナ</t>
    </rPh>
    <rPh sb="185" eb="187">
      <t>リョウキン</t>
    </rPh>
    <rPh sb="187" eb="189">
      <t>カイシュウ</t>
    </rPh>
    <rPh sb="189" eb="190">
      <t>リツ</t>
    </rPh>
    <rPh sb="207" eb="209">
      <t>キュウスイ</t>
    </rPh>
    <rPh sb="210" eb="211">
      <t>カカ</t>
    </rPh>
    <rPh sb="212" eb="214">
      <t>ヒヨウ</t>
    </rPh>
    <rPh sb="215" eb="217">
      <t>キカイ</t>
    </rPh>
    <rPh sb="218" eb="220">
      <t>キキ</t>
    </rPh>
    <rPh sb="221" eb="223">
      <t>トリカエ</t>
    </rPh>
    <rPh sb="225" eb="227">
      <t>リョウキン</t>
    </rPh>
    <rPh sb="227" eb="229">
      <t>シュウニュウ</t>
    </rPh>
    <rPh sb="230" eb="232">
      <t>ウワマワ</t>
    </rPh>
    <rPh sb="237" eb="239">
      <t>シュウシ</t>
    </rPh>
    <rPh sb="239" eb="242">
      <t>フソクガク</t>
    </rPh>
    <rPh sb="243" eb="244">
      <t>タ</t>
    </rPh>
    <rPh sb="244" eb="246">
      <t>カイケイ</t>
    </rPh>
    <rPh sb="246" eb="248">
      <t>クリイレ</t>
    </rPh>
    <rPh sb="248" eb="249">
      <t>キン</t>
    </rPh>
    <rPh sb="250" eb="251">
      <t>マカナ</t>
    </rPh>
    <rPh sb="256" eb="258">
      <t>ジョウキョウ</t>
    </rPh>
    <rPh sb="261" eb="263">
      <t>コンゴ</t>
    </rPh>
    <rPh sb="264" eb="267">
      <t>クリイレキン</t>
    </rPh>
    <rPh sb="268" eb="270">
      <t>ヨクセイ</t>
    </rPh>
    <rPh sb="271" eb="272">
      <t>ツト</t>
    </rPh>
    <rPh sb="274" eb="276">
      <t>コベツ</t>
    </rPh>
    <rPh sb="279" eb="281">
      <t>チョウシュウ</t>
    </rPh>
    <rPh sb="282" eb="284">
      <t>ジッシ</t>
    </rPh>
    <rPh sb="300" eb="302">
      <t>キュウスイ</t>
    </rPh>
    <rPh sb="302" eb="304">
      <t>ゲンカ</t>
    </rPh>
    <rPh sb="322" eb="324">
      <t>シュウゼン</t>
    </rPh>
    <rPh sb="324" eb="325">
      <t>ヒ</t>
    </rPh>
    <rPh sb="325" eb="326">
      <t>ナド</t>
    </rPh>
    <rPh sb="326" eb="328">
      <t>イジ</t>
    </rPh>
    <rPh sb="328" eb="331">
      <t>カンリヒ</t>
    </rPh>
    <rPh sb="332" eb="334">
      <t>エイキョウ</t>
    </rPh>
    <rPh sb="337" eb="339">
      <t>キュウスイ</t>
    </rPh>
    <rPh sb="339" eb="341">
      <t>ゲンカ</t>
    </rPh>
    <rPh sb="342" eb="343">
      <t>ゾウ</t>
    </rPh>
    <rPh sb="344" eb="345">
      <t>ツナ</t>
    </rPh>
    <rPh sb="351" eb="353">
      <t>コンゴ</t>
    </rPh>
    <rPh sb="354" eb="356">
      <t>ケイエイ</t>
    </rPh>
    <rPh sb="356" eb="358">
      <t>カイゼン</t>
    </rPh>
    <rPh sb="359" eb="361">
      <t>ケントウ</t>
    </rPh>
    <rPh sb="363" eb="365">
      <t>ヒツヨウ</t>
    </rPh>
    <rPh sb="371" eb="373">
      <t>シセツ</t>
    </rPh>
    <rPh sb="373" eb="375">
      <t>リヨウ</t>
    </rPh>
    <rPh sb="375" eb="376">
      <t>リツ</t>
    </rPh>
    <rPh sb="393" eb="395">
      <t>ロウキュウ</t>
    </rPh>
    <rPh sb="395" eb="396">
      <t>カ</t>
    </rPh>
    <rPh sb="397" eb="398">
      <t>トモナ</t>
    </rPh>
    <rPh sb="399" eb="401">
      <t>セイサン</t>
    </rPh>
    <rPh sb="401" eb="403">
      <t>スイリョウ</t>
    </rPh>
    <rPh sb="404" eb="406">
      <t>ゲンショウ</t>
    </rPh>
    <rPh sb="410" eb="412">
      <t>リヨウ</t>
    </rPh>
    <rPh sb="412" eb="413">
      <t>リツ</t>
    </rPh>
    <rPh sb="414" eb="415">
      <t>ヒク</t>
    </rPh>
    <rPh sb="416" eb="418">
      <t>ジョウタイ</t>
    </rPh>
    <rPh sb="422" eb="425">
      <t>カドウリツ</t>
    </rPh>
    <rPh sb="426" eb="429">
      <t>フカリツ</t>
    </rPh>
    <rPh sb="430" eb="432">
      <t>ケイゲン</t>
    </rPh>
    <rPh sb="435" eb="437">
      <t>キカイ</t>
    </rPh>
    <rPh sb="437" eb="439">
      <t>キキ</t>
    </rPh>
    <rPh sb="440" eb="442">
      <t>ドウニュウ</t>
    </rPh>
    <rPh sb="443" eb="445">
      <t>ケントウ</t>
    </rPh>
    <rPh sb="487" eb="488">
      <t>ソナ</t>
    </rPh>
    <rPh sb="490" eb="492">
      <t>カンロ</t>
    </rPh>
    <rPh sb="493" eb="495">
      <t>コウシン</t>
    </rPh>
    <rPh sb="496" eb="49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</si>
</sst>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0-4D71-9538-C274ED017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0-4D71-9538-C274ED017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39.74</c:v>
                </c:pt>
                <c:pt idx="1">
                  <c:v>53.54</c:v>
                </c:pt>
                <c:pt idx="2">
                  <c:v>47.6</c:v>
                </c:pt>
                <c:pt idx="3">
                  <c:v>44.82</c:v>
                </c:pt>
                <c:pt idx="4">
                  <c:v>43.64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0-461B-8056-3C931C9D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0-461B-8056-3C931C9D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92.13</c:v>
                </c:pt>
                <c:pt idx="1">
                  <c:v>95.44</c:v>
                </c:pt>
                <c:pt idx="2">
                  <c:v>98.17</c:v>
                </c:pt>
                <c:pt idx="3">
                  <c:v>96.91</c:v>
                </c:pt>
                <c:pt idx="4">
                  <c:v>99.75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8-4E08-BF2F-1A02FA2AC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8-4E08-BF2F-1A02FA2AC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66.05</c:v>
                </c:pt>
                <c:pt idx="1">
                  <c:v>91.19</c:v>
                </c:pt>
                <c:pt idx="2">
                  <c:v>135.49</c:v>
                </c:pt>
                <c:pt idx="3">
                  <c:v>121.77</c:v>
                </c:pt>
                <c:pt idx="4">
                  <c:v>152.41999999999999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9-4664-92B5-B6439BE5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9-4664-92B5-B6439BE5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B-4B3E-BE3D-2BDDE81E5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B-4B3E-BE3D-2BDDE81E5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F-48AD-8094-9F4288F7F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F-48AD-8094-9F4288F7F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3-430E-9F67-53B1C1944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3-430E-9F67-53B1C1944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2-43D5-8A3A-D9F5F393E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2-43D5-8A3A-D9F5F393E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888.19</c:v>
                </c:pt>
                <c:pt idx="1">
                  <c:v>862.85</c:v>
                </c:pt>
                <c:pt idx="2">
                  <c:v>805.03</c:v>
                </c:pt>
                <c:pt idx="3">
                  <c:v>972.05</c:v>
                </c:pt>
                <c:pt idx="4">
                  <c:v>848.69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0-41AC-9DAB-92BF26BB4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0-41AC-9DAB-92BF26BB4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29.45</c:v>
                </c:pt>
                <c:pt idx="1">
                  <c:v>38.450000000000003</c:v>
                </c:pt>
                <c:pt idx="2">
                  <c:v>41.48</c:v>
                </c:pt>
                <c:pt idx="3">
                  <c:v>28.33</c:v>
                </c:pt>
                <c:pt idx="4">
                  <c:v>31.22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E-458D-94DA-BE9978ED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E-458D-94DA-BE9978ED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912.76</c:v>
                </c:pt>
                <c:pt idx="1">
                  <c:v>685.71</c:v>
                </c:pt>
                <c:pt idx="2">
                  <c:v>769.57</c:v>
                </c:pt>
                <c:pt idx="3">
                  <c:v>1053.5899999999999</c:v>
                </c:pt>
                <c:pt idx="4">
                  <c:v>1093.46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E-41D7-9F6C-06443CB1A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E-41D7-9F6C-06443CB1A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19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沖縄県　渡名喜村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345</v>
      </c>
      <c r="AM8" s="51"/>
      <c r="AN8" s="51"/>
      <c r="AO8" s="51"/>
      <c r="AP8" s="51"/>
      <c r="AQ8" s="51"/>
      <c r="AR8" s="51"/>
      <c r="AS8" s="51"/>
      <c r="AT8" s="47">
        <f>データ!$S$6</f>
        <v>3.87</v>
      </c>
      <c r="AU8" s="47"/>
      <c r="AV8" s="47"/>
      <c r="AW8" s="47"/>
      <c r="AX8" s="47"/>
      <c r="AY8" s="47"/>
      <c r="AZ8" s="47"/>
      <c r="BA8" s="47"/>
      <c r="BB8" s="47">
        <f>データ!$T$6</f>
        <v>89.15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100</v>
      </c>
      <c r="Q10" s="47"/>
      <c r="R10" s="47"/>
      <c r="S10" s="47"/>
      <c r="T10" s="47"/>
      <c r="U10" s="47"/>
      <c r="V10" s="47"/>
      <c r="W10" s="51">
        <f>データ!$Q$6</f>
        <v>6040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330</v>
      </c>
      <c r="AM10" s="51"/>
      <c r="AN10" s="51"/>
      <c r="AO10" s="51"/>
      <c r="AP10" s="51"/>
      <c r="AQ10" s="51"/>
      <c r="AR10" s="51"/>
      <c r="AS10" s="51"/>
      <c r="AT10" s="47">
        <f>データ!$V$6</f>
        <v>3.84</v>
      </c>
      <c r="AU10" s="47"/>
      <c r="AV10" s="47"/>
      <c r="AW10" s="47"/>
      <c r="AX10" s="47"/>
      <c r="AY10" s="47"/>
      <c r="AZ10" s="47"/>
      <c r="BA10" s="47"/>
      <c r="BB10" s="47">
        <f>データ!$W$6</f>
        <v>85.94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116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114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115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41</v>
      </c>
      <c r="N85" s="27" t="s">
        <v>42</v>
      </c>
      <c r="O85" s="27" t="str">
        <f>データ!EN6</f>
        <v>【0.80】</v>
      </c>
    </row>
  </sheetData>
  <sheetProtection algorithmName="SHA-512" hashValue="DGSZ2NCBEGznoJBPflmq9r6Hdq6LZ6ROddfeslHPQy7tJq1qS33sRO6o7bMC9AmHPVR8OMPJLg6ig/pZ2zuioQ==" saltValue="a1J86EelrmvRX7OcL0RRD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2020</v>
      </c>
      <c r="C6" s="34">
        <f t="shared" ref="C6:W6" si="3">C7</f>
        <v>473561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沖縄県　渡名喜村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100</v>
      </c>
      <c r="Q6" s="35">
        <f t="shared" si="3"/>
        <v>6040</v>
      </c>
      <c r="R6" s="35">
        <f t="shared" si="3"/>
        <v>345</v>
      </c>
      <c r="S6" s="35">
        <f t="shared" si="3"/>
        <v>3.87</v>
      </c>
      <c r="T6" s="35">
        <f t="shared" si="3"/>
        <v>89.15</v>
      </c>
      <c r="U6" s="35">
        <f t="shared" si="3"/>
        <v>330</v>
      </c>
      <c r="V6" s="35">
        <f t="shared" si="3"/>
        <v>3.84</v>
      </c>
      <c r="W6" s="35">
        <f t="shared" si="3"/>
        <v>85.94</v>
      </c>
      <c r="X6" s="36">
        <f>IF(X7="",NA(),X7)</f>
        <v>66.05</v>
      </c>
      <c r="Y6" s="36">
        <f t="shared" ref="Y6:AG6" si="4">IF(Y7="",NA(),Y7)</f>
        <v>91.19</v>
      </c>
      <c r="Z6" s="36">
        <f t="shared" si="4"/>
        <v>135.49</v>
      </c>
      <c r="AA6" s="36">
        <f t="shared" si="4"/>
        <v>121.77</v>
      </c>
      <c r="AB6" s="36">
        <f t="shared" si="4"/>
        <v>152.41999999999999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888.19</v>
      </c>
      <c r="BF6" s="36">
        <f t="shared" ref="BF6:BN6" si="7">IF(BF7="",NA(),BF7)</f>
        <v>862.85</v>
      </c>
      <c r="BG6" s="36">
        <f t="shared" si="7"/>
        <v>805.03</v>
      </c>
      <c r="BH6" s="36">
        <f t="shared" si="7"/>
        <v>972.05</v>
      </c>
      <c r="BI6" s="36">
        <f t="shared" si="7"/>
        <v>848.69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29.45</v>
      </c>
      <c r="BQ6" s="36">
        <f t="shared" ref="BQ6:BY6" si="8">IF(BQ7="",NA(),BQ7)</f>
        <v>38.450000000000003</v>
      </c>
      <c r="BR6" s="36">
        <f t="shared" si="8"/>
        <v>41.48</v>
      </c>
      <c r="BS6" s="36">
        <f t="shared" si="8"/>
        <v>28.33</v>
      </c>
      <c r="BT6" s="36">
        <f t="shared" si="8"/>
        <v>31.22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912.76</v>
      </c>
      <c r="CB6" s="36">
        <f t="shared" ref="CB6:CJ6" si="9">IF(CB7="",NA(),CB7)</f>
        <v>685.71</v>
      </c>
      <c r="CC6" s="36">
        <f t="shared" si="9"/>
        <v>769.57</v>
      </c>
      <c r="CD6" s="36">
        <f t="shared" si="9"/>
        <v>1053.5899999999999</v>
      </c>
      <c r="CE6" s="36">
        <f t="shared" si="9"/>
        <v>1093.46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39.74</v>
      </c>
      <c r="CM6" s="36">
        <f t="shared" ref="CM6:CU6" si="10">IF(CM7="",NA(),CM7)</f>
        <v>53.54</v>
      </c>
      <c r="CN6" s="36">
        <f t="shared" si="10"/>
        <v>47.6</v>
      </c>
      <c r="CO6" s="36">
        <f t="shared" si="10"/>
        <v>44.82</v>
      </c>
      <c r="CP6" s="36">
        <f t="shared" si="10"/>
        <v>43.64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92.13</v>
      </c>
      <c r="CX6" s="36">
        <f t="shared" ref="CX6:DF6" si="11">IF(CX7="",NA(),CX7)</f>
        <v>95.44</v>
      </c>
      <c r="CY6" s="36">
        <f t="shared" si="11"/>
        <v>98.17</v>
      </c>
      <c r="CZ6" s="36">
        <f t="shared" si="11"/>
        <v>96.91</v>
      </c>
      <c r="DA6" s="36">
        <f t="shared" si="11"/>
        <v>99.75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473561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100</v>
      </c>
      <c r="Q7" s="39">
        <v>6040</v>
      </c>
      <c r="R7" s="39">
        <v>345</v>
      </c>
      <c r="S7" s="39">
        <v>3.87</v>
      </c>
      <c r="T7" s="39">
        <v>89.15</v>
      </c>
      <c r="U7" s="39">
        <v>330</v>
      </c>
      <c r="V7" s="39">
        <v>3.84</v>
      </c>
      <c r="W7" s="39">
        <v>85.94</v>
      </c>
      <c r="X7" s="39">
        <v>66.05</v>
      </c>
      <c r="Y7" s="39">
        <v>91.19</v>
      </c>
      <c r="Z7" s="39">
        <v>135.49</v>
      </c>
      <c r="AA7" s="39">
        <v>121.77</v>
      </c>
      <c r="AB7" s="39">
        <v>152.41999999999999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888.19</v>
      </c>
      <c r="BF7" s="39">
        <v>862.85</v>
      </c>
      <c r="BG7" s="39">
        <v>805.03</v>
      </c>
      <c r="BH7" s="39">
        <v>972.05</v>
      </c>
      <c r="BI7" s="39">
        <v>848.69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29.45</v>
      </c>
      <c r="BQ7" s="39">
        <v>38.450000000000003</v>
      </c>
      <c r="BR7" s="39">
        <v>41.48</v>
      </c>
      <c r="BS7" s="39">
        <v>28.33</v>
      </c>
      <c r="BT7" s="39">
        <v>31.22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912.76</v>
      </c>
      <c r="CB7" s="39">
        <v>685.71</v>
      </c>
      <c r="CC7" s="39">
        <v>769.57</v>
      </c>
      <c r="CD7" s="39">
        <v>1053.5899999999999</v>
      </c>
      <c r="CE7" s="39">
        <v>1093.46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39.74</v>
      </c>
      <c r="CM7" s="39">
        <v>53.54</v>
      </c>
      <c r="CN7" s="39">
        <v>47.6</v>
      </c>
      <c r="CO7" s="39">
        <v>44.82</v>
      </c>
      <c r="CP7" s="39">
        <v>43.64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92.13</v>
      </c>
      <c r="CX7" s="39">
        <v>95.44</v>
      </c>
      <c r="CY7" s="39">
        <v>98.17</v>
      </c>
      <c r="CZ7" s="39">
        <v>96.91</v>
      </c>
      <c r="DA7" s="39">
        <v>99.75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2022-01-25T02:26:21Z</cp:lastPrinted>
  <dcterms:created xsi:type="dcterms:W3CDTF">2021-12-03T07:05:54Z</dcterms:created>
  <dcterms:modified xsi:type="dcterms:W3CDTF">2022-01-25T02:27:30Z</dcterms:modified>
  <cp:category/>
</cp:coreProperties>
</file>