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0403\Desktop\"/>
    </mc:Choice>
  </mc:AlternateContent>
  <xr:revisionPtr revIDLastSave="0" documentId="13_ncr:1_{4CC519D4-C60F-4AD0-B9CF-47CB4D86F570}" xr6:coauthVersionLast="36" xr6:coauthVersionMax="36" xr10:uidLastSave="{00000000-0000-0000-0000-000000000000}"/>
  <workbookProtection workbookAlgorithmName="SHA-512" workbookHashValue="idlmfS7H4FI4yuGJRbXF6uLDoHfPxEuPaG6WkmjdNNDV7aIRDzROf1AJUrsGPjOPaJcyXlWYgy6RhhBQoSACjA==" workbookSaltValue="yv9MnA7J9AHffMGWEYsSiw==" workbookSpinCount="100000" lockStructure="1"/>
  <bookViews>
    <workbookView xWindow="0" yWindow="0" windowWidth="21600" windowHeight="94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B10" i="4" s="1"/>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F85" i="4"/>
  <c r="E85" i="4"/>
  <c r="BB10" i="4"/>
  <c r="AT10" i="4"/>
  <c r="AL10" i="4"/>
  <c r="W10" i="4"/>
  <c r="P10" i="4"/>
  <c r="AT8" i="4"/>
  <c r="AL8" i="4"/>
  <c r="AD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<sst xmlns="http://schemas.openxmlformats.org/spreadsheetml/2006/main" count="228" uniqueCount="113">
  <si>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</si>
  <si>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</si>
  <si>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</si>
  <si>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</si>
  <si>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</si>
  <si>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</si>
  <si>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</si>
  <si>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</si>
  <si>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</si>
  <si>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</si>
  <si>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</si>
  <si>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</si>
  <si>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</si>
  <si>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</si>
  <si>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</si>
  <si>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</si>
  <si>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</si>
  <si>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</si>
  <si>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</si>
  <si>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</si>
  <si>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</si>
  <si>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</si>
  <si>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</si>
  <si>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</si>
  <si>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</si>
  <si>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</si>
  <si>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</si>
  <si>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</si>
  <si>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</si>
  <si>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</si>
  <si>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</si>
  <si>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</si>
  <si>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</si>
  <si>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</si>
  <si>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</si>
  <si>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</si>
  <si>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</si>
  <si>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</si>
  <si>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</si>
  <si>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</si>
  <si>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</si>
  <si>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</si>
  <si>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</si>
  <si>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</si>
  <si>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</si>
  <si>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</si>
  <si>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</si>
  <si>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</si>
  <si>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</si>
  <si>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</si>
  <si>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</si>
  <si>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</si>
  <si>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</si>
  <si>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</si>
  <si>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</si>
  <si>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</si>
  <si>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</si>
  <si>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</si>
  <si>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</si>
  <si>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</si>
  <si>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</si>
  <si>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</si>
  <si>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</si>
  <si>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</si>
  <si>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</si>
  <si>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</si>
  <si>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</si>
  <si>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</si>
  <si>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</si>
  <si>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</si>
  <si>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</si>
  <si>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</si>
  <si>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</si>
  <si>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</si>
  <si>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</si>
  <si>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</si>
  <si>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</si>
  <si>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</si>
  <si>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</si>
  <si>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</si>
  <si>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</si>
  <si>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</si>
  <si>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</si>
  <si>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</si>
  <si>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</si>
  <si>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</si>
  <si>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</si>
  <si>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</si>
  <si>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</si>
  <si>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</si>
  <si>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</si>
  <si>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</si>
  <si>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伊江村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</si>
  <si>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</si>
  <si>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</si>
  <si>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</si>
  <si>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</si>
  <si>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</si>
  <si>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</si>
  <si>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</si>
  <si>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</si>
  <si>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</si>
  <si>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</si>
  <si>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</si>
  <si>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</si>
  <si>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</si>
  <si>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</si>
  <si>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</si>
  <si>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</si>
  <si>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</si>
  <si>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固定資産の減価償却がどの程度進んでいるかを表す。類似団体及び全国平均どちらも上回っているが、今後大規模な施設整備で数値は変わっていく。②の管路経年比率及び③の管路更新比率も関連してくるので合わせて分析する。①の減価償却率は高いが、②の管路経年率は低い、この関係は管路の更新時期（耐用年数満期）の固定資産は無いが、多くの固定資産の減価償却は進んでいるので、今後、耐用年数満期を迎える固定資産が急激に増加する事が予想される。この事に配慮しながら更新計画を立てなければならない。③の管路更新率も同様である。</t>
    <rPh sb="2" eb="4">
      <t>コテイ</t>
    </rPh>
    <rPh sb="4" eb="6">
      <t>シサン</t>
    </rPh>
    <rPh sb="7" eb="9">
      <t>ゲンカ</t>
    </rPh>
    <rPh sb="9" eb="11">
      <t>ショウキャク</t>
    </rPh>
    <rPh sb="14" eb="16">
      <t>テイド</t>
    </rPh>
    <rPh sb="16" eb="17">
      <t>スス</t>
    </rPh>
    <rPh sb="23" eb="24">
      <t>アラワ</t>
    </rPh>
    <rPh sb="26" eb="28">
      <t>ルイジ</t>
    </rPh>
    <rPh sb="28" eb="30">
      <t>ダンタイ</t>
    </rPh>
    <rPh sb="30" eb="31">
      <t>オヨ</t>
    </rPh>
    <rPh sb="32" eb="34">
      <t>ゼンコク</t>
    </rPh>
    <rPh sb="34" eb="36">
      <t>ヘイキン</t>
    </rPh>
    <rPh sb="40" eb="42">
      <t>ウワマワ</t>
    </rPh>
    <rPh sb="48" eb="50">
      <t>コンゴ</t>
    </rPh>
    <rPh sb="50" eb="53">
      <t>ダイキボ</t>
    </rPh>
    <rPh sb="54" eb="56">
      <t>シセツ</t>
    </rPh>
    <rPh sb="56" eb="58">
      <t>セイビ</t>
    </rPh>
    <rPh sb="59" eb="61">
      <t>スウチ</t>
    </rPh>
    <rPh sb="62" eb="63">
      <t>カ</t>
    </rPh>
    <rPh sb="71" eb="73">
      <t>カンロ</t>
    </rPh>
    <rPh sb="73" eb="75">
      <t>ケイネン</t>
    </rPh>
    <rPh sb="75" eb="77">
      <t>ヒリツ</t>
    </rPh>
    <rPh sb="77" eb="78">
      <t>オヨ</t>
    </rPh>
    <rPh sb="81" eb="83">
      <t>カンロ</t>
    </rPh>
    <rPh sb="83" eb="85">
      <t>コウシン</t>
    </rPh>
    <rPh sb="85" eb="87">
      <t>ヒリツ</t>
    </rPh>
    <rPh sb="88" eb="90">
      <t>カンレン</t>
    </rPh>
    <rPh sb="96" eb="97">
      <t>ア</t>
    </rPh>
    <rPh sb="100" eb="102">
      <t>ブンセキ</t>
    </rPh>
    <rPh sb="107" eb="109">
      <t>ゲンカ</t>
    </rPh>
    <rPh sb="109" eb="111">
      <t>ショウキャク</t>
    </rPh>
    <rPh sb="111" eb="112">
      <t>リツ</t>
    </rPh>
    <rPh sb="113" eb="114">
      <t>タカ</t>
    </rPh>
    <rPh sb="119" eb="121">
      <t>カンロ</t>
    </rPh>
    <rPh sb="121" eb="123">
      <t>ケイネン</t>
    </rPh>
    <rPh sb="123" eb="124">
      <t>リツ</t>
    </rPh>
    <rPh sb="125" eb="126">
      <t>ヒク</t>
    </rPh>
    <rPh sb="130" eb="132">
      <t>カンケイ</t>
    </rPh>
    <rPh sb="133" eb="135">
      <t>カンロ</t>
    </rPh>
    <rPh sb="136" eb="138">
      <t>コウシン</t>
    </rPh>
    <rPh sb="138" eb="140">
      <t>ジキ</t>
    </rPh>
    <rPh sb="141" eb="143">
      <t>タイヨウ</t>
    </rPh>
    <rPh sb="143" eb="145">
      <t>ネンスウ</t>
    </rPh>
    <rPh sb="145" eb="147">
      <t>マンキ</t>
    </rPh>
    <rPh sb="149" eb="151">
      <t>コテイ</t>
    </rPh>
    <rPh sb="151" eb="153">
      <t>シサン</t>
    </rPh>
    <rPh sb="154" eb="155">
      <t>ナ</t>
    </rPh>
    <rPh sb="158" eb="159">
      <t>オオ</t>
    </rPh>
    <rPh sb="161" eb="163">
      <t>コテイ</t>
    </rPh>
    <rPh sb="163" eb="165">
      <t>シサン</t>
    </rPh>
    <rPh sb="166" eb="168">
      <t>ゲンカ</t>
    </rPh>
    <rPh sb="168" eb="170">
      <t>ショウキャク</t>
    </rPh>
    <rPh sb="171" eb="172">
      <t>スス</t>
    </rPh>
    <rPh sb="179" eb="181">
      <t>コンゴ</t>
    </rPh>
    <rPh sb="182" eb="184">
      <t>タイヨウ</t>
    </rPh>
    <rPh sb="184" eb="186">
      <t>ネンスウ</t>
    </rPh>
    <rPh sb="186" eb="188">
      <t>マンキ</t>
    </rPh>
    <rPh sb="189" eb="190">
      <t>ムカ</t>
    </rPh>
    <rPh sb="192" eb="194">
      <t>コテイ</t>
    </rPh>
    <rPh sb="194" eb="196">
      <t>シサン</t>
    </rPh>
    <rPh sb="197" eb="199">
      <t>キュウゲキ</t>
    </rPh>
    <rPh sb="200" eb="202">
      <t>ゾウカ</t>
    </rPh>
    <rPh sb="204" eb="205">
      <t>コト</t>
    </rPh>
    <rPh sb="206" eb="208">
      <t>ヨソウ</t>
    </rPh>
    <rPh sb="214" eb="215">
      <t>コト</t>
    </rPh>
    <rPh sb="216" eb="218">
      <t>ハイリョ</t>
    </rPh>
    <rPh sb="222" eb="224">
      <t>コウシン</t>
    </rPh>
    <rPh sb="224" eb="226">
      <t>ケイカク</t>
    </rPh>
    <rPh sb="227" eb="228">
      <t>タ</t>
    </rPh>
    <rPh sb="240" eb="242">
      <t>カンロ</t>
    </rPh>
    <rPh sb="242" eb="244">
      <t>コウシン</t>
    </rPh>
    <rPh sb="244" eb="245">
      <t>リツ</t>
    </rPh>
    <rPh sb="246" eb="248">
      <t>ドウヨウ</t>
    </rPh>
    <phoneticPr fontId="4"/>
  </si>
  <si>
    <t>経営比較分析の結果、本村の水道事業経営は概ね良好な状態にあると判断できます。しかし、人口減少や給水量の減少で収益は伸び悩み、依然経営は厳しいという現状です。利用者への負担がこれ以上大きくならぬよう有収率の更なる向上等、なお一層の努力が必要です。また、施設更新については、国庫補助や企業債を活用して計画的に推進していきます。</t>
    <rPh sb="0" eb="2">
      <t>ケイエイ</t>
    </rPh>
    <rPh sb="2" eb="4">
      <t>ヒカク</t>
    </rPh>
    <rPh sb="4" eb="6">
      <t>ブンセキ</t>
    </rPh>
    <rPh sb="7" eb="9">
      <t>ケッカ</t>
    </rPh>
    <rPh sb="10" eb="12">
      <t>ホンソン</t>
    </rPh>
    <rPh sb="13" eb="15">
      <t>スイドウ</t>
    </rPh>
    <rPh sb="15" eb="17">
      <t>ジギョウ</t>
    </rPh>
    <rPh sb="17" eb="19">
      <t>ケイエイ</t>
    </rPh>
    <rPh sb="20" eb="21">
      <t>オオム</t>
    </rPh>
    <rPh sb="22" eb="24">
      <t>リョウコウ</t>
    </rPh>
    <rPh sb="25" eb="27">
      <t>ジョウタイ</t>
    </rPh>
    <rPh sb="31" eb="33">
      <t>ハンダン</t>
    </rPh>
    <rPh sb="42" eb="44">
      <t>ジンコウ</t>
    </rPh>
    <rPh sb="44" eb="46">
      <t>ゲンショウ</t>
    </rPh>
    <rPh sb="47" eb="49">
      <t>キュウスイ</t>
    </rPh>
    <rPh sb="49" eb="50">
      <t>リョウ</t>
    </rPh>
    <rPh sb="51" eb="53">
      <t>ゲンショウ</t>
    </rPh>
    <rPh sb="54" eb="56">
      <t>シュウエキ</t>
    </rPh>
    <rPh sb="57" eb="58">
      <t>ノ</t>
    </rPh>
    <rPh sb="59" eb="60">
      <t>ナヤ</t>
    </rPh>
    <rPh sb="62" eb="64">
      <t>イゼン</t>
    </rPh>
    <rPh sb="64" eb="66">
      <t>ケイエイ</t>
    </rPh>
    <rPh sb="67" eb="68">
      <t>キビ</t>
    </rPh>
    <rPh sb="73" eb="75">
      <t>ゲンジョウ</t>
    </rPh>
    <rPh sb="78" eb="81">
      <t>リヨウシャ</t>
    </rPh>
    <rPh sb="83" eb="85">
      <t>フタン</t>
    </rPh>
    <rPh sb="88" eb="90">
      <t>イジョウ</t>
    </rPh>
    <rPh sb="90" eb="91">
      <t>オオ</t>
    </rPh>
    <rPh sb="98" eb="99">
      <t>ユウ</t>
    </rPh>
    <rPh sb="99" eb="101">
      <t>シュウリツ</t>
    </rPh>
    <rPh sb="102" eb="103">
      <t>サラ</t>
    </rPh>
    <rPh sb="105" eb="107">
      <t>コウジョウ</t>
    </rPh>
    <rPh sb="107" eb="108">
      <t>トウ</t>
    </rPh>
    <rPh sb="111" eb="113">
      <t>イッソウ</t>
    </rPh>
    <rPh sb="114" eb="116">
      <t>ドリョク</t>
    </rPh>
    <rPh sb="117" eb="119">
      <t>ヒツヨウ</t>
    </rPh>
    <rPh sb="125" eb="127">
      <t>シセツ</t>
    </rPh>
    <rPh sb="127" eb="129">
      <t>コウシン</t>
    </rPh>
    <rPh sb="135" eb="139">
      <t>コッコホジョ</t>
    </rPh>
    <rPh sb="140" eb="143">
      <t>キギョウサイ</t>
    </rPh>
    <rPh sb="144" eb="146">
      <t>カツヨウ</t>
    </rPh>
    <rPh sb="148" eb="151">
      <t>ケイカクテキ</t>
    </rPh>
    <rPh sb="152" eb="154">
      <t>スイシン</t>
    </rPh>
    <phoneticPr fontId="4"/>
  </si>
  <si>
    <t>　①収益と費用の比率を表す。損失はなく収支は安定している。計画的な事業運営をを継続する。
　②恒常的な欠損金の有無を表す。欠損金はなく類似団体より低く良好な状況にあるので今後も健全経営に努める。
　③短期債務に対する支払い能力を表す。全国平均、類似団体と比較しても高水準を維持しているので良好と言える。
　④企業債残高の規模を表す。新規の借り入れもなく順調に償還を進めている。
　⑤給水原価に対する供給単価の割合。100％下回っているが、新型コロナウイルス感染拡大に関連して料金減免したためで、一時的なものと推測する。（減免分の料金は臨時交付金で補填されている）
　⑥収益にあがった水量１㎥あたりどれだけの費用がかかっているのかを表す。類似団体よりも低い値だが全国平均に近づけるよう努力が必要。
　⑦施設の規模が適正であるか、また効率的か等が判断できる指標。類似団体を上回っているが、前年より下がっっている。遊休資産の洗い出しなど調査が必要。
　⑧購入又は浄水し配水している水道水が、収益に反映されている割合を表す。類似団体よりも高く全国平均と同等となっている。調査業務の成果が如実に表れている。今後は徹底した配水管理を継続する。</t>
    <rPh sb="2" eb="4">
      <t>シュウエキ</t>
    </rPh>
    <rPh sb="5" eb="7">
      <t>ヒヨウ</t>
    </rPh>
    <rPh sb="8" eb="10">
      <t>ヒリツ</t>
    </rPh>
    <rPh sb="11" eb="12">
      <t>アラワ</t>
    </rPh>
    <rPh sb="14" eb="16">
      <t>ソンシツ</t>
    </rPh>
    <rPh sb="19" eb="21">
      <t>シュウシ</t>
    </rPh>
    <rPh sb="22" eb="24">
      <t>アンテイ</t>
    </rPh>
    <rPh sb="29" eb="32">
      <t>ケイカクテキ</t>
    </rPh>
    <rPh sb="33" eb="35">
      <t>ジギョウ</t>
    </rPh>
    <rPh sb="35" eb="37">
      <t>ウンエイ</t>
    </rPh>
    <rPh sb="39" eb="41">
      <t>ケイゾク</t>
    </rPh>
    <rPh sb="47" eb="50">
      <t>コウジョウテキ</t>
    </rPh>
    <rPh sb="51" eb="54">
      <t>ケッソンキン</t>
    </rPh>
    <rPh sb="55" eb="57">
      <t>ウム</t>
    </rPh>
    <rPh sb="58" eb="59">
      <t>アラワ</t>
    </rPh>
    <rPh sb="61" eb="64">
      <t>ケッソンキン</t>
    </rPh>
    <rPh sb="67" eb="69">
      <t>ルイジ</t>
    </rPh>
    <rPh sb="69" eb="71">
      <t>ダンタイ</t>
    </rPh>
    <rPh sb="73" eb="74">
      <t>ヒク</t>
    </rPh>
    <rPh sb="75" eb="77">
      <t>リョウコウ</t>
    </rPh>
    <rPh sb="78" eb="80">
      <t>ジョウキョウ</t>
    </rPh>
    <rPh sb="85" eb="87">
      <t>コンゴ</t>
    </rPh>
    <rPh sb="88" eb="90">
      <t>ケンゼン</t>
    </rPh>
    <rPh sb="90" eb="92">
      <t>ケイエイ</t>
    </rPh>
    <rPh sb="93" eb="94">
      <t>ツト</t>
    </rPh>
    <rPh sb="100" eb="102">
      <t>タンキ</t>
    </rPh>
    <rPh sb="102" eb="104">
      <t>サイム</t>
    </rPh>
    <rPh sb="105" eb="106">
      <t>タイ</t>
    </rPh>
    <rPh sb="108" eb="110">
      <t>シハラ</t>
    </rPh>
    <rPh sb="111" eb="113">
      <t>ノウリョク</t>
    </rPh>
    <rPh sb="114" eb="115">
      <t>アラワ</t>
    </rPh>
    <rPh sb="117" eb="119">
      <t>ゼンコク</t>
    </rPh>
    <rPh sb="119" eb="121">
      <t>ヘイキン</t>
    </rPh>
    <rPh sb="122" eb="124">
      <t>ルイジ</t>
    </rPh>
    <rPh sb="124" eb="126">
      <t>ダンタイ</t>
    </rPh>
    <rPh sb="127" eb="129">
      <t>ヒカク</t>
    </rPh>
    <rPh sb="132" eb="135">
      <t>コウスイジュン</t>
    </rPh>
    <rPh sb="136" eb="138">
      <t>イジ</t>
    </rPh>
    <rPh sb="144" eb="146">
      <t>リョウコウ</t>
    </rPh>
    <rPh sb="147" eb="148">
      <t>イ</t>
    </rPh>
    <rPh sb="154" eb="156">
      <t>キギョウ</t>
    </rPh>
    <rPh sb="156" eb="157">
      <t>サイ</t>
    </rPh>
    <rPh sb="157" eb="159">
      <t>ザンダカ</t>
    </rPh>
    <rPh sb="160" eb="162">
      <t>キボ</t>
    </rPh>
    <rPh sb="163" eb="164">
      <t>アラワ</t>
    </rPh>
    <rPh sb="166" eb="168">
      <t>シンキ</t>
    </rPh>
    <rPh sb="169" eb="170">
      <t>カ</t>
    </rPh>
    <rPh sb="171" eb="172">
      <t>イ</t>
    </rPh>
    <rPh sb="176" eb="178">
      <t>ジュンチョウ</t>
    </rPh>
    <rPh sb="179" eb="181">
      <t>ショウカン</t>
    </rPh>
    <rPh sb="182" eb="183">
      <t>スス</t>
    </rPh>
    <rPh sb="191" eb="193">
      <t>キュウスイ</t>
    </rPh>
    <rPh sb="193" eb="195">
      <t>ゲンカ</t>
    </rPh>
    <rPh sb="196" eb="197">
      <t>タイ</t>
    </rPh>
    <rPh sb="199" eb="201">
      <t>キョウキュウ</t>
    </rPh>
    <rPh sb="201" eb="203">
      <t>タンカ</t>
    </rPh>
    <rPh sb="204" eb="206">
      <t>ワリアイ</t>
    </rPh>
    <rPh sb="211" eb="213">
      <t>シタマワ</t>
    </rPh>
    <rPh sb="219" eb="221">
      <t>シンガタ</t>
    </rPh>
    <rPh sb="228" eb="230">
      <t>カンセン</t>
    </rPh>
    <rPh sb="230" eb="232">
      <t>カクダイ</t>
    </rPh>
    <rPh sb="233" eb="235">
      <t>カンレン</t>
    </rPh>
    <rPh sb="237" eb="241">
      <t>リョウキンゲンメン</t>
    </rPh>
    <rPh sb="247" eb="250">
      <t>イチジテキ</t>
    </rPh>
    <rPh sb="254" eb="256">
      <t>スイソク</t>
    </rPh>
    <rPh sb="260" eb="262">
      <t>ゲンメン</t>
    </rPh>
    <rPh sb="262" eb="263">
      <t>ブン</t>
    </rPh>
    <rPh sb="264" eb="266">
      <t>リョウキン</t>
    </rPh>
    <rPh sb="267" eb="272">
      <t>リンジコウフキン</t>
    </rPh>
    <rPh sb="273" eb="275">
      <t>ホテン</t>
    </rPh>
    <rPh sb="284" eb="286">
      <t>シュウエキ</t>
    </rPh>
    <rPh sb="291" eb="293">
      <t>スイリョウ</t>
    </rPh>
    <rPh sb="303" eb="305">
      <t>ヒヨウ</t>
    </rPh>
    <rPh sb="315" eb="316">
      <t>アラワ</t>
    </rPh>
    <rPh sb="318" eb="320">
      <t>ルイジ</t>
    </rPh>
    <rPh sb="320" eb="322">
      <t>ダンタイ</t>
    </rPh>
    <rPh sb="325" eb="326">
      <t>ヒク</t>
    </rPh>
    <rPh sb="327" eb="328">
      <t>アタイ</t>
    </rPh>
    <rPh sb="330" eb="332">
      <t>ゼンコク</t>
    </rPh>
    <rPh sb="332" eb="334">
      <t>ヘイキン</t>
    </rPh>
    <rPh sb="335" eb="336">
      <t>チカ</t>
    </rPh>
    <rPh sb="341" eb="343">
      <t>ドリョク</t>
    </rPh>
    <rPh sb="344" eb="346">
      <t>ヒツヨウ</t>
    </rPh>
    <rPh sb="350" eb="352">
      <t>シセツ</t>
    </rPh>
    <rPh sb="353" eb="355">
      <t>キボ</t>
    </rPh>
    <rPh sb="356" eb="358">
      <t>テキセイ</t>
    </rPh>
    <rPh sb="365" eb="368">
      <t>コウリツテキ</t>
    </rPh>
    <rPh sb="369" eb="370">
      <t>ナド</t>
    </rPh>
    <rPh sb="371" eb="373">
      <t>ハンダン</t>
    </rPh>
    <rPh sb="376" eb="378">
      <t>シヒョウ</t>
    </rPh>
    <rPh sb="379" eb="381">
      <t>ルイジ</t>
    </rPh>
    <rPh sb="381" eb="383">
      <t>ダンタイ</t>
    </rPh>
    <rPh sb="384" eb="386">
      <t>ウワマワ</t>
    </rPh>
    <rPh sb="392" eb="394">
      <t>ゼンネン</t>
    </rPh>
    <rPh sb="396" eb="397">
      <t>サ</t>
    </rPh>
    <rPh sb="404" eb="406">
      <t>ユウキュウ</t>
    </rPh>
    <rPh sb="406" eb="408">
      <t>シサン</t>
    </rPh>
    <rPh sb="409" eb="410">
      <t>アラ</t>
    </rPh>
    <rPh sb="411" eb="412">
      <t>ダ</t>
    </rPh>
    <rPh sb="415" eb="417">
      <t>チョウサ</t>
    </rPh>
    <rPh sb="418" eb="420">
      <t>ヒツヨウ</t>
    </rPh>
    <rPh sb="424" eb="426">
      <t>コウニュウ</t>
    </rPh>
    <rPh sb="426" eb="427">
      <t>マタ</t>
    </rPh>
    <rPh sb="428" eb="430">
      <t>ジョウスイ</t>
    </rPh>
    <rPh sb="431" eb="433">
      <t>ハイスイ</t>
    </rPh>
    <rPh sb="437" eb="440">
      <t>スイドウスイ</t>
    </rPh>
    <rPh sb="442" eb="444">
      <t>シュウエキ</t>
    </rPh>
    <rPh sb="445" eb="447">
      <t>ハンエイ</t>
    </rPh>
    <rPh sb="452" eb="454">
      <t>ワリアイ</t>
    </rPh>
    <rPh sb="455" eb="456">
      <t>アラワ</t>
    </rPh>
    <rPh sb="458" eb="462">
      <t>ルイジダンタイ</t>
    </rPh>
    <rPh sb="465" eb="466">
      <t>タカ</t>
    </rPh>
    <rPh sb="467" eb="471">
      <t>ゼンコクヘイキン</t>
    </rPh>
    <rPh sb="472" eb="474">
      <t>ドウトウ</t>
    </rPh>
    <rPh sb="481" eb="483">
      <t>チョウサ</t>
    </rPh>
    <rPh sb="483" eb="485">
      <t>ギョウム</t>
    </rPh>
    <rPh sb="486" eb="488">
      <t>セイカ</t>
    </rPh>
    <rPh sb="489" eb="491">
      <t>ニョジツ</t>
    </rPh>
    <rPh sb="492" eb="493">
      <t>アラワ</t>
    </rPh>
    <rPh sb="498" eb="500">
      <t>コンゴ</t>
    </rPh>
    <rPh sb="501" eb="503">
      <t>テッテイ</t>
    </rPh>
    <rPh sb="505" eb="507">
      <t>ハイスイ</t>
    </rPh>
    <rPh sb="507" eb="509">
      <t>カンリ</t>
    </rPh>
    <rPh sb="510" eb="512">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</si>
</sst>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10" xfId="3" applyFont="1" applyBorder="1" applyAlignment="1" applyProtection="1">
      <alignment horizontal="left" vertical="top" wrapText="1"/>
      <protection locked="0"/>
    </xf>
    <xf numFmtId="0" fontId="5" fillId="0" borderId="11"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12" xfId="3" applyFont="1" applyBorder="1" applyAlignment="1" applyProtection="1">
      <alignment horizontal="left" vertical="top" wrapText="1"/>
      <protection locked="0"/>
    </xf>
  </cellXfs>
  <cellStyles count="4">
    <cellStyle name="桁区切り" xfId="1" builtinId="6"/>
    <cellStyle name="標準" xfId="0" builtinId="0"/>
    <cellStyle name="標準 2 3" xfId="3" xr:uid="{039D2F24-D6B7-44A7-9D09-3FCF43A16E85}"/>
    <cellStyle name="標準 8" xfId="2" xr:uid="{D89337CD-CFB6-40C2-8F3D-3FC12711F4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BA-4DC3-B249-61D44C7756D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c:v>
                </c:pt>
                <c:pt idx="2">
                  <c:v>0.32</c:v>
                </c:pt>
                <c:pt idx="3">
                  <c:v>0.81</c:v>
                </c:pt>
                <c:pt idx="4">
                  <c:v>0.38</c:v>
                </c:pt>
              </c:numCache>
            </c:numRef>
          </c:val>
          <c:smooth val="0"/>
          <c:extLst>
            <c:ext xmlns:c16="http://schemas.microsoft.com/office/drawing/2014/chart" uri="{C3380CC4-5D6E-409C-BE32-E72D297353CC}">
              <c16:uniqueId val="{00000001-D5BA-4DC3-B249-61D44C7756D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60.96</c:v>
                </c:pt>
                <c:pt idx="1">
                  <c:v>61.19</c:v>
                </c:pt>
                <c:pt idx="2">
                  <c:v>63.76</c:v>
                </c:pt>
                <c:pt idx="3">
                  <c:v>59.61</c:v>
                </c:pt>
                <c:pt idx="4">
                  <c:v>54.57</c:v>
                </c:pt>
              </c:numCache>
            </c:numRef>
          </c:val>
          <c:extLst>
            <c:ext xmlns:c16="http://schemas.microsoft.com/office/drawing/2014/chart" uri="{C3380CC4-5D6E-409C-BE32-E72D297353CC}">
              <c16:uniqueId val="{00000000-862D-4DF1-8346-7DCFF5A066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38.979999999999997</c:v>
                </c:pt>
                <c:pt idx="2">
                  <c:v>39.61</c:v>
                </c:pt>
                <c:pt idx="3">
                  <c:v>41.06</c:v>
                </c:pt>
                <c:pt idx="4">
                  <c:v>39.94</c:v>
                </c:pt>
              </c:numCache>
            </c:numRef>
          </c:val>
          <c:smooth val="0"/>
          <c:extLst>
            <c:ext xmlns:c16="http://schemas.microsoft.com/office/drawing/2014/chart" uri="{C3380CC4-5D6E-409C-BE32-E72D297353CC}">
              <c16:uniqueId val="{00000001-862D-4DF1-8346-7DCFF5A066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85.1</c:v>
                </c:pt>
                <c:pt idx="1">
                  <c:v>84.08</c:v>
                </c:pt>
                <c:pt idx="2">
                  <c:v>80.459999999999994</c:v>
                </c:pt>
                <c:pt idx="3">
                  <c:v>80.94</c:v>
                </c:pt>
                <c:pt idx="4">
                  <c:v>88.98</c:v>
                </c:pt>
              </c:numCache>
            </c:numRef>
          </c:val>
          <c:extLst>
            <c:ext xmlns:c16="http://schemas.microsoft.com/office/drawing/2014/chart" uri="{C3380CC4-5D6E-409C-BE32-E72D297353CC}">
              <c16:uniqueId val="{00000000-990D-4EA1-BF25-9E077053BF8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75.010000000000005</c:v>
                </c:pt>
                <c:pt idx="2">
                  <c:v>72.959999999999994</c:v>
                </c:pt>
                <c:pt idx="3">
                  <c:v>72.42</c:v>
                </c:pt>
                <c:pt idx="4">
                  <c:v>69.41</c:v>
                </c:pt>
              </c:numCache>
            </c:numRef>
          </c:val>
          <c:smooth val="0"/>
          <c:extLst>
            <c:ext xmlns:c16="http://schemas.microsoft.com/office/drawing/2014/chart" uri="{C3380CC4-5D6E-409C-BE32-E72D297353CC}">
              <c16:uniqueId val="{00000001-990D-4EA1-BF25-9E077053BF8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111.17</c:v>
                </c:pt>
                <c:pt idx="1">
                  <c:v>97.88</c:v>
                </c:pt>
                <c:pt idx="2">
                  <c:v>100.82</c:v>
                </c:pt>
                <c:pt idx="3">
                  <c:v>106.7</c:v>
                </c:pt>
                <c:pt idx="4">
                  <c:v>102.49</c:v>
                </c:pt>
              </c:numCache>
            </c:numRef>
          </c:val>
          <c:extLst>
            <c:ext xmlns:c16="http://schemas.microsoft.com/office/drawing/2014/chart" uri="{C3380CC4-5D6E-409C-BE32-E72D297353CC}">
              <c16:uniqueId val="{00000000-5AED-427A-8A3D-06D3F5101C4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104.85</c:v>
                </c:pt>
                <c:pt idx="2">
                  <c:v>107.64</c:v>
                </c:pt>
                <c:pt idx="3">
                  <c:v>108.22</c:v>
                </c:pt>
                <c:pt idx="4">
                  <c:v>114.22</c:v>
                </c:pt>
              </c:numCache>
            </c:numRef>
          </c:val>
          <c:smooth val="0"/>
          <c:extLst>
            <c:ext xmlns:c16="http://schemas.microsoft.com/office/drawing/2014/chart" uri="{C3380CC4-5D6E-409C-BE32-E72D297353CC}">
              <c16:uniqueId val="{00000001-5AED-427A-8A3D-06D3F5101C4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60.55</c:v>
                </c:pt>
                <c:pt idx="1">
                  <c:v>62.06</c:v>
                </c:pt>
                <c:pt idx="2">
                  <c:v>62.28</c:v>
                </c:pt>
                <c:pt idx="3">
                  <c:v>63.42</c:v>
                </c:pt>
                <c:pt idx="4">
                  <c:v>64.81</c:v>
                </c:pt>
              </c:numCache>
            </c:numRef>
          </c:val>
          <c:extLst>
            <c:ext xmlns:c16="http://schemas.microsoft.com/office/drawing/2014/chart" uri="{C3380CC4-5D6E-409C-BE32-E72D297353CC}">
              <c16:uniqueId val="{00000000-8CAD-4E53-AB26-A89EF26883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51.89</c:v>
                </c:pt>
                <c:pt idx="2">
                  <c:v>54.09</c:v>
                </c:pt>
                <c:pt idx="3">
                  <c:v>52.73</c:v>
                </c:pt>
                <c:pt idx="4">
                  <c:v>53.25</c:v>
                </c:pt>
              </c:numCache>
            </c:numRef>
          </c:val>
          <c:smooth val="0"/>
          <c:extLst>
            <c:ext xmlns:c16="http://schemas.microsoft.com/office/drawing/2014/chart" uri="{C3380CC4-5D6E-409C-BE32-E72D297353CC}">
              <c16:uniqueId val="{00000001-8CAD-4E53-AB26-A89EF26883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9B-4FA5-A280-331FE09379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14.74</c:v>
                </c:pt>
                <c:pt idx="2">
                  <c:v>18.68</c:v>
                </c:pt>
                <c:pt idx="3">
                  <c:v>19.91</c:v>
                </c:pt>
                <c:pt idx="4">
                  <c:v>23.02</c:v>
                </c:pt>
              </c:numCache>
            </c:numRef>
          </c:val>
          <c:smooth val="0"/>
          <c:extLst>
            <c:ext xmlns:c16="http://schemas.microsoft.com/office/drawing/2014/chart" uri="{C3380CC4-5D6E-409C-BE32-E72D297353CC}">
              <c16:uniqueId val="{00000001-E49B-4FA5-A280-331FE09379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35-49E0-83F3-CBC5E4EDDD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27.52</c:v>
                </c:pt>
                <c:pt idx="2">
                  <c:v>30.84</c:v>
                </c:pt>
                <c:pt idx="3">
                  <c:v>25.29</c:v>
                </c:pt>
                <c:pt idx="4">
                  <c:v>22.71</c:v>
                </c:pt>
              </c:numCache>
            </c:numRef>
          </c:val>
          <c:smooth val="0"/>
          <c:extLst>
            <c:ext xmlns:c16="http://schemas.microsoft.com/office/drawing/2014/chart" uri="{C3380CC4-5D6E-409C-BE32-E72D297353CC}">
              <c16:uniqueId val="{00000001-EC35-49E0-83F3-CBC5E4EDDD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1940.85</c:v>
                </c:pt>
                <c:pt idx="1">
                  <c:v>1659.61</c:v>
                </c:pt>
                <c:pt idx="2">
                  <c:v>967.02</c:v>
                </c:pt>
                <c:pt idx="3">
                  <c:v>1223.71</c:v>
                </c:pt>
                <c:pt idx="4">
                  <c:v>1207.6600000000001</c:v>
                </c:pt>
              </c:numCache>
            </c:numRef>
          </c:val>
          <c:extLst>
            <c:ext xmlns:c16="http://schemas.microsoft.com/office/drawing/2014/chart" uri="{C3380CC4-5D6E-409C-BE32-E72D297353CC}">
              <c16:uniqueId val="{00000000-B858-4D33-9902-957EE53F0D2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445.85</c:v>
                </c:pt>
                <c:pt idx="2">
                  <c:v>450.54</c:v>
                </c:pt>
                <c:pt idx="3">
                  <c:v>348.88</c:v>
                </c:pt>
                <c:pt idx="4">
                  <c:v>381.07</c:v>
                </c:pt>
              </c:numCache>
            </c:numRef>
          </c:val>
          <c:smooth val="0"/>
          <c:extLst>
            <c:ext xmlns:c16="http://schemas.microsoft.com/office/drawing/2014/chart" uri="{C3380CC4-5D6E-409C-BE32-E72D297353CC}">
              <c16:uniqueId val="{00000001-B858-4D33-9902-957EE53F0D2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76.91</c:v>
                </c:pt>
                <c:pt idx="1">
                  <c:v>69.17</c:v>
                </c:pt>
                <c:pt idx="2">
                  <c:v>60.88</c:v>
                </c:pt>
                <c:pt idx="3">
                  <c:v>55.78</c:v>
                </c:pt>
                <c:pt idx="4">
                  <c:v>51.33</c:v>
                </c:pt>
              </c:numCache>
            </c:numRef>
          </c:val>
          <c:extLst>
            <c:ext xmlns:c16="http://schemas.microsoft.com/office/drawing/2014/chart" uri="{C3380CC4-5D6E-409C-BE32-E72D297353CC}">
              <c16:uniqueId val="{00000000-7F2E-4FF2-B8FE-BF171372C0D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516.34</c:v>
                </c:pt>
                <c:pt idx="2">
                  <c:v>496.56</c:v>
                </c:pt>
                <c:pt idx="3">
                  <c:v>540.38</c:v>
                </c:pt>
                <c:pt idx="4">
                  <c:v>556.47</c:v>
                </c:pt>
              </c:numCache>
            </c:numRef>
          </c:val>
          <c:smooth val="0"/>
          <c:extLst>
            <c:ext xmlns:c16="http://schemas.microsoft.com/office/drawing/2014/chart" uri="{C3380CC4-5D6E-409C-BE32-E72D297353CC}">
              <c16:uniqueId val="{00000001-7F2E-4FF2-B8FE-BF171372C0D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115.96</c:v>
                </c:pt>
                <c:pt idx="1">
                  <c:v>95.86</c:v>
                </c:pt>
                <c:pt idx="2">
                  <c:v>99.28</c:v>
                </c:pt>
                <c:pt idx="3">
                  <c:v>106.58</c:v>
                </c:pt>
                <c:pt idx="4">
                  <c:v>92.07</c:v>
                </c:pt>
              </c:numCache>
            </c:numRef>
          </c:val>
          <c:extLst>
            <c:ext xmlns:c16="http://schemas.microsoft.com/office/drawing/2014/chart" uri="{C3380CC4-5D6E-409C-BE32-E72D297353CC}">
              <c16:uniqueId val="{00000000-288A-4F4A-A172-AD4365DF30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83.27</c:v>
                </c:pt>
                <c:pt idx="2">
                  <c:v>84.9</c:v>
                </c:pt>
                <c:pt idx="3">
                  <c:v>83.22</c:v>
                </c:pt>
                <c:pt idx="4">
                  <c:v>78.67</c:v>
                </c:pt>
              </c:numCache>
            </c:numRef>
          </c:val>
          <c:smooth val="0"/>
          <c:extLst>
            <c:ext xmlns:c16="http://schemas.microsoft.com/office/drawing/2014/chart" uri="{C3380CC4-5D6E-409C-BE32-E72D297353CC}">
              <c16:uniqueId val="{00000001-288A-4F4A-A172-AD4365DF30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204.08</c:v>
                </c:pt>
                <c:pt idx="1">
                  <c:v>247.4</c:v>
                </c:pt>
                <c:pt idx="2">
                  <c:v>238.81</c:v>
                </c:pt>
                <c:pt idx="3">
                  <c:v>223.06</c:v>
                </c:pt>
                <c:pt idx="4">
                  <c:v>235.23</c:v>
                </c:pt>
              </c:numCache>
            </c:numRef>
          </c:val>
          <c:extLst>
            <c:ext xmlns:c16="http://schemas.microsoft.com/office/drawing/2014/chart" uri="{C3380CC4-5D6E-409C-BE32-E72D297353CC}">
              <c16:uniqueId val="{00000000-BF5C-4B63-B51D-689DDEF960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228.81</c:v>
                </c:pt>
                <c:pt idx="2">
                  <c:v>231.9</c:v>
                </c:pt>
                <c:pt idx="3">
                  <c:v>234.17</c:v>
                </c:pt>
                <c:pt idx="4">
                  <c:v>257.95</c:v>
                </c:pt>
              </c:numCache>
            </c:numRef>
          </c:val>
          <c:smooth val="0"/>
          <c:extLst>
            <c:ext xmlns:c16="http://schemas.microsoft.com/office/drawing/2014/chart" uri="{C3380CC4-5D6E-409C-BE32-E72D297353CC}">
              <c16:uniqueId val="{00000001-BF5C-4B63-B51D-689DDEF960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沖縄県　伊江村</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A9</v>
      </c>
      <c r="X8" s="77"/>
      <c r="Y8" s="77"/>
      <c r="Z8" s="77"/>
      <c r="AA8" s="77"/>
      <c r="AB8" s="77"/>
      <c r="AC8" s="77"/>
      <c r="AD8" s="77" t="str">
        <f>データ!$M$6</f>
        <v>非設置</v>
      </c>
      <c r="AE8" s="77"/>
      <c r="AF8" s="77"/>
      <c r="AG8" s="77"/>
      <c r="AH8" s="77"/>
      <c r="AI8" s="77"/>
      <c r="AJ8" s="77"/>
      <c r="AK8" s="4"/>
      <c r="AL8" s="65">
        <f>データ!$R$6</f>
        <v>4475</v>
      </c>
      <c r="AM8" s="65"/>
      <c r="AN8" s="65"/>
      <c r="AO8" s="65"/>
      <c r="AP8" s="65"/>
      <c r="AQ8" s="65"/>
      <c r="AR8" s="65"/>
      <c r="AS8" s="65"/>
      <c r="AT8" s="61">
        <f>データ!$S$6</f>
        <v>22.78</v>
      </c>
      <c r="AU8" s="62"/>
      <c r="AV8" s="62"/>
      <c r="AW8" s="62"/>
      <c r="AX8" s="62"/>
      <c r="AY8" s="62"/>
      <c r="AZ8" s="62"/>
      <c r="BA8" s="62"/>
      <c r="BB8" s="64">
        <f>データ!$T$6</f>
        <v>196.44</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94.15</v>
      </c>
      <c r="J10" s="62"/>
      <c r="K10" s="62"/>
      <c r="L10" s="62"/>
      <c r="M10" s="62"/>
      <c r="N10" s="62"/>
      <c r="O10" s="63"/>
      <c r="P10" s="64">
        <f>データ!$P$6</f>
        <v>100</v>
      </c>
      <c r="Q10" s="64"/>
      <c r="R10" s="64"/>
      <c r="S10" s="64"/>
      <c r="T10" s="64"/>
      <c r="U10" s="64"/>
      <c r="V10" s="64"/>
      <c r="W10" s="65">
        <f>データ!$Q$6</f>
        <v>5017</v>
      </c>
      <c r="X10" s="65"/>
      <c r="Y10" s="65"/>
      <c r="Z10" s="65"/>
      <c r="AA10" s="65"/>
      <c r="AB10" s="65"/>
      <c r="AC10" s="65"/>
      <c r="AD10" s="2"/>
      <c r="AE10" s="2"/>
      <c r="AF10" s="2"/>
      <c r="AG10" s="2"/>
      <c r="AH10" s="4"/>
      <c r="AI10" s="4"/>
      <c r="AJ10" s="4"/>
      <c r="AK10" s="4"/>
      <c r="AL10" s="65">
        <f>データ!$U$6</f>
        <v>4420</v>
      </c>
      <c r="AM10" s="65"/>
      <c r="AN10" s="65"/>
      <c r="AO10" s="65"/>
      <c r="AP10" s="65"/>
      <c r="AQ10" s="65"/>
      <c r="AR10" s="65"/>
      <c r="AS10" s="65"/>
      <c r="AT10" s="61">
        <f>データ!$V$6</f>
        <v>22.78</v>
      </c>
      <c r="AU10" s="62"/>
      <c r="AV10" s="62"/>
      <c r="AW10" s="62"/>
      <c r="AX10" s="62"/>
      <c r="AY10" s="62"/>
      <c r="AZ10" s="62"/>
      <c r="BA10" s="62"/>
      <c r="BB10" s="64">
        <f>データ!$W$6</f>
        <v>194.03</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112</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2" t="s">
        <v>110</v>
      </c>
      <c r="BM47" s="93"/>
      <c r="BN47" s="93"/>
      <c r="BO47" s="93"/>
      <c r="BP47" s="93"/>
      <c r="BQ47" s="93"/>
      <c r="BR47" s="93"/>
      <c r="BS47" s="93"/>
      <c r="BT47" s="93"/>
      <c r="BU47" s="93"/>
      <c r="BV47" s="93"/>
      <c r="BW47" s="93"/>
      <c r="BX47" s="93"/>
      <c r="BY47" s="93"/>
      <c r="BZ47" s="9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2"/>
      <c r="BM48" s="93"/>
      <c r="BN48" s="93"/>
      <c r="BO48" s="93"/>
      <c r="BP48" s="93"/>
      <c r="BQ48" s="93"/>
      <c r="BR48" s="93"/>
      <c r="BS48" s="93"/>
      <c r="BT48" s="93"/>
      <c r="BU48" s="93"/>
      <c r="BV48" s="93"/>
      <c r="BW48" s="93"/>
      <c r="BX48" s="93"/>
      <c r="BY48" s="93"/>
      <c r="BZ48" s="9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2"/>
      <c r="BM49" s="93"/>
      <c r="BN49" s="93"/>
      <c r="BO49" s="93"/>
      <c r="BP49" s="93"/>
      <c r="BQ49" s="93"/>
      <c r="BR49" s="93"/>
      <c r="BS49" s="93"/>
      <c r="BT49" s="93"/>
      <c r="BU49" s="93"/>
      <c r="BV49" s="93"/>
      <c r="BW49" s="93"/>
      <c r="BX49" s="93"/>
      <c r="BY49" s="93"/>
      <c r="BZ49" s="9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2"/>
      <c r="BM50" s="93"/>
      <c r="BN50" s="93"/>
      <c r="BO50" s="93"/>
      <c r="BP50" s="93"/>
      <c r="BQ50" s="93"/>
      <c r="BR50" s="93"/>
      <c r="BS50" s="93"/>
      <c r="BT50" s="93"/>
      <c r="BU50" s="93"/>
      <c r="BV50" s="93"/>
      <c r="BW50" s="93"/>
      <c r="BX50" s="93"/>
      <c r="BY50" s="93"/>
      <c r="BZ50" s="9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2"/>
      <c r="BM51" s="93"/>
      <c r="BN51" s="93"/>
      <c r="BO51" s="93"/>
      <c r="BP51" s="93"/>
      <c r="BQ51" s="93"/>
      <c r="BR51" s="93"/>
      <c r="BS51" s="93"/>
      <c r="BT51" s="93"/>
      <c r="BU51" s="93"/>
      <c r="BV51" s="93"/>
      <c r="BW51" s="93"/>
      <c r="BX51" s="93"/>
      <c r="BY51" s="93"/>
      <c r="BZ51" s="9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2"/>
      <c r="BM52" s="93"/>
      <c r="BN52" s="93"/>
      <c r="BO52" s="93"/>
      <c r="BP52" s="93"/>
      <c r="BQ52" s="93"/>
      <c r="BR52" s="93"/>
      <c r="BS52" s="93"/>
      <c r="BT52" s="93"/>
      <c r="BU52" s="93"/>
      <c r="BV52" s="93"/>
      <c r="BW52" s="93"/>
      <c r="BX52" s="93"/>
      <c r="BY52" s="93"/>
      <c r="BZ52" s="9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2"/>
      <c r="BM53" s="93"/>
      <c r="BN53" s="93"/>
      <c r="BO53" s="93"/>
      <c r="BP53" s="93"/>
      <c r="BQ53" s="93"/>
      <c r="BR53" s="93"/>
      <c r="BS53" s="93"/>
      <c r="BT53" s="93"/>
      <c r="BU53" s="93"/>
      <c r="BV53" s="93"/>
      <c r="BW53" s="93"/>
      <c r="BX53" s="93"/>
      <c r="BY53" s="93"/>
      <c r="BZ53" s="9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2"/>
      <c r="BM54" s="93"/>
      <c r="BN54" s="93"/>
      <c r="BO54" s="93"/>
      <c r="BP54" s="93"/>
      <c r="BQ54" s="93"/>
      <c r="BR54" s="93"/>
      <c r="BS54" s="93"/>
      <c r="BT54" s="93"/>
      <c r="BU54" s="93"/>
      <c r="BV54" s="93"/>
      <c r="BW54" s="93"/>
      <c r="BX54" s="93"/>
      <c r="BY54" s="93"/>
      <c r="BZ54" s="9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2"/>
      <c r="BM55" s="93"/>
      <c r="BN55" s="93"/>
      <c r="BO55" s="93"/>
      <c r="BP55" s="93"/>
      <c r="BQ55" s="93"/>
      <c r="BR55" s="93"/>
      <c r="BS55" s="93"/>
      <c r="BT55" s="93"/>
      <c r="BU55" s="93"/>
      <c r="BV55" s="93"/>
      <c r="BW55" s="93"/>
      <c r="BX55" s="93"/>
      <c r="BY55" s="93"/>
      <c r="BZ55" s="9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2"/>
      <c r="BM56" s="93"/>
      <c r="BN56" s="93"/>
      <c r="BO56" s="93"/>
      <c r="BP56" s="93"/>
      <c r="BQ56" s="93"/>
      <c r="BR56" s="93"/>
      <c r="BS56" s="93"/>
      <c r="BT56" s="93"/>
      <c r="BU56" s="93"/>
      <c r="BV56" s="93"/>
      <c r="BW56" s="93"/>
      <c r="BX56" s="93"/>
      <c r="BY56" s="93"/>
      <c r="BZ56" s="9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2"/>
      <c r="BM57" s="93"/>
      <c r="BN57" s="93"/>
      <c r="BO57" s="93"/>
      <c r="BP57" s="93"/>
      <c r="BQ57" s="93"/>
      <c r="BR57" s="93"/>
      <c r="BS57" s="93"/>
      <c r="BT57" s="93"/>
      <c r="BU57" s="93"/>
      <c r="BV57" s="93"/>
      <c r="BW57" s="93"/>
      <c r="BX57" s="93"/>
      <c r="BY57" s="93"/>
      <c r="BZ57" s="9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2"/>
      <c r="BM58" s="93"/>
      <c r="BN58" s="93"/>
      <c r="BO58" s="93"/>
      <c r="BP58" s="93"/>
      <c r="BQ58" s="93"/>
      <c r="BR58" s="93"/>
      <c r="BS58" s="93"/>
      <c r="BT58" s="93"/>
      <c r="BU58" s="93"/>
      <c r="BV58" s="93"/>
      <c r="BW58" s="93"/>
      <c r="BX58" s="93"/>
      <c r="BY58" s="93"/>
      <c r="BZ58" s="9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2"/>
      <c r="BM59" s="93"/>
      <c r="BN59" s="93"/>
      <c r="BO59" s="93"/>
      <c r="BP59" s="93"/>
      <c r="BQ59" s="93"/>
      <c r="BR59" s="93"/>
      <c r="BS59" s="93"/>
      <c r="BT59" s="93"/>
      <c r="BU59" s="93"/>
      <c r="BV59" s="93"/>
      <c r="BW59" s="93"/>
      <c r="BX59" s="93"/>
      <c r="BY59" s="93"/>
      <c r="BZ59" s="94"/>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92"/>
      <c r="BM60" s="93"/>
      <c r="BN60" s="93"/>
      <c r="BO60" s="93"/>
      <c r="BP60" s="93"/>
      <c r="BQ60" s="93"/>
      <c r="BR60" s="93"/>
      <c r="BS60" s="93"/>
      <c r="BT60" s="93"/>
      <c r="BU60" s="93"/>
      <c r="BV60" s="93"/>
      <c r="BW60" s="93"/>
      <c r="BX60" s="93"/>
      <c r="BY60" s="93"/>
      <c r="BZ60" s="94"/>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92"/>
      <c r="BM61" s="93"/>
      <c r="BN61" s="93"/>
      <c r="BO61" s="93"/>
      <c r="BP61" s="93"/>
      <c r="BQ61" s="93"/>
      <c r="BR61" s="93"/>
      <c r="BS61" s="93"/>
      <c r="BT61" s="93"/>
      <c r="BU61" s="93"/>
      <c r="BV61" s="93"/>
      <c r="BW61" s="93"/>
      <c r="BX61" s="93"/>
      <c r="BY61" s="93"/>
      <c r="BZ61" s="9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2"/>
      <c r="BM62" s="93"/>
      <c r="BN62" s="93"/>
      <c r="BO62" s="93"/>
      <c r="BP62" s="93"/>
      <c r="BQ62" s="93"/>
      <c r="BR62" s="93"/>
      <c r="BS62" s="93"/>
      <c r="BT62" s="93"/>
      <c r="BU62" s="93"/>
      <c r="BV62" s="93"/>
      <c r="BW62" s="93"/>
      <c r="BX62" s="93"/>
      <c r="BY62" s="93"/>
      <c r="BZ62" s="9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2"/>
      <c r="BM63" s="93"/>
      <c r="BN63" s="93"/>
      <c r="BO63" s="93"/>
      <c r="BP63" s="93"/>
      <c r="BQ63" s="93"/>
      <c r="BR63" s="93"/>
      <c r="BS63" s="93"/>
      <c r="BT63" s="93"/>
      <c r="BU63" s="93"/>
      <c r="BV63" s="93"/>
      <c r="BW63" s="93"/>
      <c r="BX63" s="93"/>
      <c r="BY63" s="93"/>
      <c r="BZ63" s="9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111</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7f+WpP+2jLGZGf7ot179EfNR5Xfrw3IB75flmDBKiL2GQmY/oshcEGDW0Wg5E3BS+SvZ2s6IWJCC6YJF3YMEg==" saltValue="filskA6MWsy1Zs3tpvzB/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52</v>
      </c>
      <c r="B4" s="31"/>
      <c r="C4" s="31"/>
      <c r="D4" s="31"/>
      <c r="E4" s="31"/>
      <c r="F4" s="31"/>
      <c r="G4" s="31"/>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473154</v>
      </c>
      <c r="D6" s="34">
        <f t="shared" si="3"/>
        <v>46</v>
      </c>
      <c r="E6" s="34">
        <f t="shared" si="3"/>
        <v>1</v>
      </c>
      <c r="F6" s="34">
        <f t="shared" si="3"/>
        <v>0</v>
      </c>
      <c r="G6" s="34">
        <f t="shared" si="3"/>
        <v>1</v>
      </c>
      <c r="H6" s="34" t="str">
        <f t="shared" si="3"/>
        <v>沖縄県　伊江村</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94.15</v>
      </c>
      <c r="P6" s="35">
        <f t="shared" si="3"/>
        <v>100</v>
      </c>
      <c r="Q6" s="35">
        <f t="shared" si="3"/>
        <v>5017</v>
      </c>
      <c r="R6" s="35">
        <f t="shared" si="3"/>
        <v>4475</v>
      </c>
      <c r="S6" s="35">
        <f t="shared" si="3"/>
        <v>22.78</v>
      </c>
      <c r="T6" s="35">
        <f t="shared" si="3"/>
        <v>196.44</v>
      </c>
      <c r="U6" s="35">
        <f t="shared" si="3"/>
        <v>4420</v>
      </c>
      <c r="V6" s="35">
        <f t="shared" si="3"/>
        <v>22.78</v>
      </c>
      <c r="W6" s="35">
        <f t="shared" si="3"/>
        <v>194.03</v>
      </c>
      <c r="X6" s="36">
        <f>IF(X7="",NA(),X7)</f>
        <v>111.17</v>
      </c>
      <c r="Y6" s="36">
        <f t="shared" ref="Y6:AG6" si="4">IF(Y7="",NA(),Y7)</f>
        <v>97.88</v>
      </c>
      <c r="Z6" s="36">
        <f t="shared" si="4"/>
        <v>100.82</v>
      </c>
      <c r="AA6" s="36">
        <f t="shared" si="4"/>
        <v>106.7</v>
      </c>
      <c r="AB6" s="36">
        <f t="shared" si="4"/>
        <v>102.49</v>
      </c>
      <c r="AC6" s="36">
        <f t="shared" si="4"/>
        <v>114.74</v>
      </c>
      <c r="AD6" s="36">
        <f t="shared" si="4"/>
        <v>104.85</v>
      </c>
      <c r="AE6" s="36">
        <f t="shared" si="4"/>
        <v>107.64</v>
      </c>
      <c r="AF6" s="36">
        <f t="shared" si="4"/>
        <v>108.22</v>
      </c>
      <c r="AG6" s="36">
        <f t="shared" si="4"/>
        <v>114.22</v>
      </c>
      <c r="AH6" s="35" t="str">
        <f>IF(AH7="","",IF(AH7="-","【-】","【"&amp;SUBSTITUTE(TEXT(AH7,"#,##0.00"),"-","△")&amp;"】"))</f>
        <v>【110.27】</v>
      </c>
      <c r="AI6" s="35">
        <f>IF(AI7="",NA(),AI7)</f>
        <v>0</v>
      </c>
      <c r="AJ6" s="35">
        <f t="shared" ref="AJ6:AR6" si="5">IF(AJ7="",NA(),AJ7)</f>
        <v>0</v>
      </c>
      <c r="AK6" s="35">
        <f t="shared" si="5"/>
        <v>0</v>
      </c>
      <c r="AL6" s="35">
        <f t="shared" si="5"/>
        <v>0</v>
      </c>
      <c r="AM6" s="35">
        <f t="shared" si="5"/>
        <v>0</v>
      </c>
      <c r="AN6" s="36">
        <f t="shared" si="5"/>
        <v>27.19</v>
      </c>
      <c r="AO6" s="36">
        <f t="shared" si="5"/>
        <v>27.52</v>
      </c>
      <c r="AP6" s="36">
        <f t="shared" si="5"/>
        <v>30.84</v>
      </c>
      <c r="AQ6" s="36">
        <f t="shared" si="5"/>
        <v>25.29</v>
      </c>
      <c r="AR6" s="36">
        <f t="shared" si="5"/>
        <v>22.71</v>
      </c>
      <c r="AS6" s="35" t="str">
        <f>IF(AS7="","",IF(AS7="-","【-】","【"&amp;SUBSTITUTE(TEXT(AS7,"#,##0.00"),"-","△")&amp;"】"))</f>
        <v>【1.15】</v>
      </c>
      <c r="AT6" s="36">
        <f>IF(AT7="",NA(),AT7)</f>
        <v>1940.85</v>
      </c>
      <c r="AU6" s="36">
        <f t="shared" ref="AU6:BC6" si="6">IF(AU7="",NA(),AU7)</f>
        <v>1659.61</v>
      </c>
      <c r="AV6" s="36">
        <f t="shared" si="6"/>
        <v>967.02</v>
      </c>
      <c r="AW6" s="36">
        <f t="shared" si="6"/>
        <v>1223.71</v>
      </c>
      <c r="AX6" s="36">
        <f t="shared" si="6"/>
        <v>1207.6600000000001</v>
      </c>
      <c r="AY6" s="36">
        <f t="shared" si="6"/>
        <v>477.44</v>
      </c>
      <c r="AZ6" s="36">
        <f t="shared" si="6"/>
        <v>445.85</v>
      </c>
      <c r="BA6" s="36">
        <f t="shared" si="6"/>
        <v>450.54</v>
      </c>
      <c r="BB6" s="36">
        <f t="shared" si="6"/>
        <v>348.88</v>
      </c>
      <c r="BC6" s="36">
        <f t="shared" si="6"/>
        <v>381.07</v>
      </c>
      <c r="BD6" s="35" t="str">
        <f>IF(BD7="","",IF(BD7="-","【-】","【"&amp;SUBSTITUTE(TEXT(BD7,"#,##0.00"),"-","△")&amp;"】"))</f>
        <v>【260.31】</v>
      </c>
      <c r="BE6" s="36">
        <f>IF(BE7="",NA(),BE7)</f>
        <v>76.91</v>
      </c>
      <c r="BF6" s="36">
        <f t="shared" ref="BF6:BN6" si="7">IF(BF7="",NA(),BF7)</f>
        <v>69.17</v>
      </c>
      <c r="BG6" s="36">
        <f t="shared" si="7"/>
        <v>60.88</v>
      </c>
      <c r="BH6" s="36">
        <f t="shared" si="7"/>
        <v>55.78</v>
      </c>
      <c r="BI6" s="36">
        <f t="shared" si="7"/>
        <v>51.33</v>
      </c>
      <c r="BJ6" s="36">
        <f t="shared" si="7"/>
        <v>485.75</v>
      </c>
      <c r="BK6" s="36">
        <f t="shared" si="7"/>
        <v>516.34</v>
      </c>
      <c r="BL6" s="36">
        <f t="shared" si="7"/>
        <v>496.56</v>
      </c>
      <c r="BM6" s="36">
        <f t="shared" si="7"/>
        <v>540.38</v>
      </c>
      <c r="BN6" s="36">
        <f t="shared" si="7"/>
        <v>556.47</v>
      </c>
      <c r="BO6" s="35" t="str">
        <f>IF(BO7="","",IF(BO7="-","【-】","【"&amp;SUBSTITUTE(TEXT(BO7,"#,##0.00"),"-","△")&amp;"】"))</f>
        <v>【275.67】</v>
      </c>
      <c r="BP6" s="36">
        <f>IF(BP7="",NA(),BP7)</f>
        <v>115.96</v>
      </c>
      <c r="BQ6" s="36">
        <f t="shared" ref="BQ6:BY6" si="8">IF(BQ7="",NA(),BQ7)</f>
        <v>95.86</v>
      </c>
      <c r="BR6" s="36">
        <f t="shared" si="8"/>
        <v>99.28</v>
      </c>
      <c r="BS6" s="36">
        <f t="shared" si="8"/>
        <v>106.58</v>
      </c>
      <c r="BT6" s="36">
        <f t="shared" si="8"/>
        <v>92.07</v>
      </c>
      <c r="BU6" s="36">
        <f t="shared" si="8"/>
        <v>83.59</v>
      </c>
      <c r="BV6" s="36">
        <f t="shared" si="8"/>
        <v>83.27</v>
      </c>
      <c r="BW6" s="36">
        <f t="shared" si="8"/>
        <v>84.9</v>
      </c>
      <c r="BX6" s="36">
        <f t="shared" si="8"/>
        <v>83.22</v>
      </c>
      <c r="BY6" s="36">
        <f t="shared" si="8"/>
        <v>78.67</v>
      </c>
      <c r="BZ6" s="35" t="str">
        <f>IF(BZ7="","",IF(BZ7="-","【-】","【"&amp;SUBSTITUTE(TEXT(BZ7,"#,##0.00"),"-","△")&amp;"】"))</f>
        <v>【100.05】</v>
      </c>
      <c r="CA6" s="36">
        <f>IF(CA7="",NA(),CA7)</f>
        <v>204.08</v>
      </c>
      <c r="CB6" s="36">
        <f t="shared" ref="CB6:CJ6" si="9">IF(CB7="",NA(),CB7)</f>
        <v>247.4</v>
      </c>
      <c r="CC6" s="36">
        <f t="shared" si="9"/>
        <v>238.81</v>
      </c>
      <c r="CD6" s="36">
        <f t="shared" si="9"/>
        <v>223.06</v>
      </c>
      <c r="CE6" s="36">
        <f t="shared" si="9"/>
        <v>235.23</v>
      </c>
      <c r="CF6" s="36">
        <f t="shared" si="9"/>
        <v>230.22</v>
      </c>
      <c r="CG6" s="36">
        <f t="shared" si="9"/>
        <v>228.81</v>
      </c>
      <c r="CH6" s="36">
        <f t="shared" si="9"/>
        <v>231.9</v>
      </c>
      <c r="CI6" s="36">
        <f t="shared" si="9"/>
        <v>234.17</v>
      </c>
      <c r="CJ6" s="36">
        <f t="shared" si="9"/>
        <v>257.95</v>
      </c>
      <c r="CK6" s="35" t="str">
        <f>IF(CK7="","",IF(CK7="-","【-】","【"&amp;SUBSTITUTE(TEXT(CK7,"#,##0.00"),"-","△")&amp;"】"))</f>
        <v>【166.40】</v>
      </c>
      <c r="CL6" s="36">
        <f>IF(CL7="",NA(),CL7)</f>
        <v>60.96</v>
      </c>
      <c r="CM6" s="36">
        <f t="shared" ref="CM6:CU6" si="10">IF(CM7="",NA(),CM7)</f>
        <v>61.19</v>
      </c>
      <c r="CN6" s="36">
        <f t="shared" si="10"/>
        <v>63.76</v>
      </c>
      <c r="CO6" s="36">
        <f t="shared" si="10"/>
        <v>59.61</v>
      </c>
      <c r="CP6" s="36">
        <f t="shared" si="10"/>
        <v>54.57</v>
      </c>
      <c r="CQ6" s="36">
        <f t="shared" si="10"/>
        <v>41.09</v>
      </c>
      <c r="CR6" s="36">
        <f t="shared" si="10"/>
        <v>38.979999999999997</v>
      </c>
      <c r="CS6" s="36">
        <f t="shared" si="10"/>
        <v>39.61</v>
      </c>
      <c r="CT6" s="36">
        <f t="shared" si="10"/>
        <v>41.06</v>
      </c>
      <c r="CU6" s="36">
        <f t="shared" si="10"/>
        <v>39.94</v>
      </c>
      <c r="CV6" s="35" t="str">
        <f>IF(CV7="","",IF(CV7="-","【-】","【"&amp;SUBSTITUTE(TEXT(CV7,"#,##0.00"),"-","△")&amp;"】"))</f>
        <v>【60.69】</v>
      </c>
      <c r="CW6" s="36">
        <f>IF(CW7="",NA(),CW7)</f>
        <v>85.1</v>
      </c>
      <c r="CX6" s="36">
        <f t="shared" ref="CX6:DF6" si="11">IF(CX7="",NA(),CX7)</f>
        <v>84.08</v>
      </c>
      <c r="CY6" s="36">
        <f t="shared" si="11"/>
        <v>80.459999999999994</v>
      </c>
      <c r="CZ6" s="36">
        <f t="shared" si="11"/>
        <v>80.94</v>
      </c>
      <c r="DA6" s="36">
        <f t="shared" si="11"/>
        <v>88.98</v>
      </c>
      <c r="DB6" s="36">
        <f t="shared" si="11"/>
        <v>75.91</v>
      </c>
      <c r="DC6" s="36">
        <f t="shared" si="11"/>
        <v>75.010000000000005</v>
      </c>
      <c r="DD6" s="36">
        <f t="shared" si="11"/>
        <v>72.959999999999994</v>
      </c>
      <c r="DE6" s="36">
        <f t="shared" si="11"/>
        <v>72.42</v>
      </c>
      <c r="DF6" s="36">
        <f t="shared" si="11"/>
        <v>69.41</v>
      </c>
      <c r="DG6" s="35" t="str">
        <f>IF(DG7="","",IF(DG7="-","【-】","【"&amp;SUBSTITUTE(TEXT(DG7,"#,##0.00"),"-","△")&amp;"】"))</f>
        <v>【89.82】</v>
      </c>
      <c r="DH6" s="36">
        <f>IF(DH7="",NA(),DH7)</f>
        <v>60.55</v>
      </c>
      <c r="DI6" s="36">
        <f t="shared" ref="DI6:DQ6" si="12">IF(DI7="",NA(),DI7)</f>
        <v>62.06</v>
      </c>
      <c r="DJ6" s="36">
        <f t="shared" si="12"/>
        <v>62.28</v>
      </c>
      <c r="DK6" s="36">
        <f t="shared" si="12"/>
        <v>63.42</v>
      </c>
      <c r="DL6" s="36">
        <f t="shared" si="12"/>
        <v>64.81</v>
      </c>
      <c r="DM6" s="36">
        <f t="shared" si="12"/>
        <v>52.4</v>
      </c>
      <c r="DN6" s="36">
        <f t="shared" si="12"/>
        <v>51.89</v>
      </c>
      <c r="DO6" s="36">
        <f t="shared" si="12"/>
        <v>54.09</v>
      </c>
      <c r="DP6" s="36">
        <f t="shared" si="12"/>
        <v>52.73</v>
      </c>
      <c r="DQ6" s="36">
        <f t="shared" si="12"/>
        <v>53.25</v>
      </c>
      <c r="DR6" s="35" t="str">
        <f>IF(DR7="","",IF(DR7="-","【-】","【"&amp;SUBSTITUTE(TEXT(DR7,"#,##0.00"),"-","△")&amp;"】"))</f>
        <v>【50.19】</v>
      </c>
      <c r="DS6" s="35">
        <f>IF(DS7="",NA(),DS7)</f>
        <v>0</v>
      </c>
      <c r="DT6" s="35">
        <f t="shared" ref="DT6:EB6" si="13">IF(DT7="",NA(),DT7)</f>
        <v>0</v>
      </c>
      <c r="DU6" s="35">
        <f t="shared" si="13"/>
        <v>0</v>
      </c>
      <c r="DV6" s="35">
        <f t="shared" si="13"/>
        <v>0</v>
      </c>
      <c r="DW6" s="35">
        <f t="shared" si="13"/>
        <v>0</v>
      </c>
      <c r="DX6" s="36">
        <f t="shared" si="13"/>
        <v>14.01</v>
      </c>
      <c r="DY6" s="36">
        <f t="shared" si="13"/>
        <v>14.74</v>
      </c>
      <c r="DZ6" s="36">
        <f t="shared" si="13"/>
        <v>18.68</v>
      </c>
      <c r="EA6" s="36">
        <f t="shared" si="13"/>
        <v>19.91</v>
      </c>
      <c r="EB6" s="36">
        <f t="shared" si="13"/>
        <v>23.02</v>
      </c>
      <c r="EC6" s="35" t="str">
        <f>IF(EC7="","",IF(EC7="-","【-】","【"&amp;SUBSTITUTE(TEXT(EC7,"#,##0.00"),"-","△")&amp;"】"))</f>
        <v>【20.63】</v>
      </c>
      <c r="ED6" s="35">
        <f>IF(ED7="",NA(),ED7)</f>
        <v>0</v>
      </c>
      <c r="EE6" s="35">
        <f t="shared" ref="EE6:EM6" si="14">IF(EE7="",NA(),EE7)</f>
        <v>0</v>
      </c>
      <c r="EF6" s="35">
        <f t="shared" si="14"/>
        <v>0</v>
      </c>
      <c r="EG6" s="35">
        <f t="shared" si="14"/>
        <v>0</v>
      </c>
      <c r="EH6" s="35">
        <f t="shared" si="14"/>
        <v>0</v>
      </c>
      <c r="EI6" s="36">
        <f t="shared" si="14"/>
        <v>0.41</v>
      </c>
      <c r="EJ6" s="36">
        <f t="shared" si="14"/>
        <v>0.4</v>
      </c>
      <c r="EK6" s="36">
        <f t="shared" si="14"/>
        <v>0.32</v>
      </c>
      <c r="EL6" s="36">
        <f t="shared" si="14"/>
        <v>0.81</v>
      </c>
      <c r="EM6" s="36">
        <f t="shared" si="14"/>
        <v>0.38</v>
      </c>
      <c r="EN6" s="35" t="str">
        <f>IF(EN7="","",IF(EN7="-","【-】","【"&amp;SUBSTITUTE(TEXT(EN7,"#,##0.00"),"-","△")&amp;"】"))</f>
        <v>【0.69】</v>
      </c>
    </row>
    <row r="7" spans="1:144" s="37" customFormat="1" x14ac:dyDescent="0.15">
      <c r="A7" s="29"/>
      <c r="B7" s="38">
        <v>2020</v>
      </c>
      <c r="C7" s="38">
        <v>473154</v>
      </c>
      <c r="D7" s="38">
        <v>46</v>
      </c>
      <c r="E7" s="38">
        <v>1</v>
      </c>
      <c r="F7" s="38">
        <v>0</v>
      </c>
      <c r="G7" s="38">
        <v>1</v>
      </c>
      <c r="H7" s="38" t="s">
        <v>92</v>
      </c>
      <c r="I7" s="38" t="s">
        <v>93</v>
      </c>
      <c r="J7" s="38" t="s">
        <v>94</v>
      </c>
      <c r="K7" s="38" t="s">
        <v>95</v>
      </c>
      <c r="L7" s="38" t="s">
        <v>96</v>
      </c>
      <c r="M7" s="38" t="s">
        <v>97</v>
      </c>
      <c r="N7" s="39" t="s">
        <v>98</v>
      </c>
      <c r="O7" s="39">
        <v>94.15</v>
      </c>
      <c r="P7" s="39">
        <v>100</v>
      </c>
      <c r="Q7" s="39">
        <v>5017</v>
      </c>
      <c r="R7" s="39">
        <v>4475</v>
      </c>
      <c r="S7" s="39">
        <v>22.78</v>
      </c>
      <c r="T7" s="39">
        <v>196.44</v>
      </c>
      <c r="U7" s="39">
        <v>4420</v>
      </c>
      <c r="V7" s="39">
        <v>22.78</v>
      </c>
      <c r="W7" s="39">
        <v>194.03</v>
      </c>
      <c r="X7" s="39">
        <v>111.17</v>
      </c>
      <c r="Y7" s="39">
        <v>97.88</v>
      </c>
      <c r="Z7" s="39">
        <v>100.82</v>
      </c>
      <c r="AA7" s="39">
        <v>106.7</v>
      </c>
      <c r="AB7" s="39">
        <v>102.49</v>
      </c>
      <c r="AC7" s="39">
        <v>114.74</v>
      </c>
      <c r="AD7" s="39">
        <v>104.85</v>
      </c>
      <c r="AE7" s="39">
        <v>107.64</v>
      </c>
      <c r="AF7" s="39">
        <v>108.22</v>
      </c>
      <c r="AG7" s="39">
        <v>114.22</v>
      </c>
      <c r="AH7" s="39">
        <v>110.27</v>
      </c>
      <c r="AI7" s="39">
        <v>0</v>
      </c>
      <c r="AJ7" s="39">
        <v>0</v>
      </c>
      <c r="AK7" s="39">
        <v>0</v>
      </c>
      <c r="AL7" s="39">
        <v>0</v>
      </c>
      <c r="AM7" s="39">
        <v>0</v>
      </c>
      <c r="AN7" s="39">
        <v>27.19</v>
      </c>
      <c r="AO7" s="39">
        <v>27.52</v>
      </c>
      <c r="AP7" s="39">
        <v>30.84</v>
      </c>
      <c r="AQ7" s="39">
        <v>25.29</v>
      </c>
      <c r="AR7" s="39">
        <v>22.71</v>
      </c>
      <c r="AS7" s="39">
        <v>1.1499999999999999</v>
      </c>
      <c r="AT7" s="39">
        <v>1940.85</v>
      </c>
      <c r="AU7" s="39">
        <v>1659.61</v>
      </c>
      <c r="AV7" s="39">
        <v>967.02</v>
      </c>
      <c r="AW7" s="39">
        <v>1223.71</v>
      </c>
      <c r="AX7" s="39">
        <v>1207.6600000000001</v>
      </c>
      <c r="AY7" s="39">
        <v>477.44</v>
      </c>
      <c r="AZ7" s="39">
        <v>445.85</v>
      </c>
      <c r="BA7" s="39">
        <v>450.54</v>
      </c>
      <c r="BB7" s="39">
        <v>348.88</v>
      </c>
      <c r="BC7" s="39">
        <v>381.07</v>
      </c>
      <c r="BD7" s="39">
        <v>260.31</v>
      </c>
      <c r="BE7" s="39">
        <v>76.91</v>
      </c>
      <c r="BF7" s="39">
        <v>69.17</v>
      </c>
      <c r="BG7" s="39">
        <v>60.88</v>
      </c>
      <c r="BH7" s="39">
        <v>55.78</v>
      </c>
      <c r="BI7" s="39">
        <v>51.33</v>
      </c>
      <c r="BJ7" s="39">
        <v>485.75</v>
      </c>
      <c r="BK7" s="39">
        <v>516.34</v>
      </c>
      <c r="BL7" s="39">
        <v>496.56</v>
      </c>
      <c r="BM7" s="39">
        <v>540.38</v>
      </c>
      <c r="BN7" s="39">
        <v>556.47</v>
      </c>
      <c r="BO7" s="39">
        <v>275.67</v>
      </c>
      <c r="BP7" s="39">
        <v>115.96</v>
      </c>
      <c r="BQ7" s="39">
        <v>95.86</v>
      </c>
      <c r="BR7" s="39">
        <v>99.28</v>
      </c>
      <c r="BS7" s="39">
        <v>106.58</v>
      </c>
      <c r="BT7" s="39">
        <v>92.07</v>
      </c>
      <c r="BU7" s="39">
        <v>83.59</v>
      </c>
      <c r="BV7" s="39">
        <v>83.27</v>
      </c>
      <c r="BW7" s="39">
        <v>84.9</v>
      </c>
      <c r="BX7" s="39">
        <v>83.22</v>
      </c>
      <c r="BY7" s="39">
        <v>78.67</v>
      </c>
      <c r="BZ7" s="39">
        <v>100.05</v>
      </c>
      <c r="CA7" s="39">
        <v>204.08</v>
      </c>
      <c r="CB7" s="39">
        <v>247.4</v>
      </c>
      <c r="CC7" s="39">
        <v>238.81</v>
      </c>
      <c r="CD7" s="39">
        <v>223.06</v>
      </c>
      <c r="CE7" s="39">
        <v>235.23</v>
      </c>
      <c r="CF7" s="39">
        <v>230.22</v>
      </c>
      <c r="CG7" s="39">
        <v>228.81</v>
      </c>
      <c r="CH7" s="39">
        <v>231.9</v>
      </c>
      <c r="CI7" s="39">
        <v>234.17</v>
      </c>
      <c r="CJ7" s="39">
        <v>257.95</v>
      </c>
      <c r="CK7" s="39">
        <v>166.4</v>
      </c>
      <c r="CL7" s="39">
        <v>60.96</v>
      </c>
      <c r="CM7" s="39">
        <v>61.19</v>
      </c>
      <c r="CN7" s="39">
        <v>63.76</v>
      </c>
      <c r="CO7" s="39">
        <v>59.61</v>
      </c>
      <c r="CP7" s="39">
        <v>54.57</v>
      </c>
      <c r="CQ7" s="39">
        <v>41.09</v>
      </c>
      <c r="CR7" s="39">
        <v>38.979999999999997</v>
      </c>
      <c r="CS7" s="39">
        <v>39.61</v>
      </c>
      <c r="CT7" s="39">
        <v>41.06</v>
      </c>
      <c r="CU7" s="39">
        <v>39.94</v>
      </c>
      <c r="CV7" s="39">
        <v>60.69</v>
      </c>
      <c r="CW7" s="39">
        <v>85.1</v>
      </c>
      <c r="CX7" s="39">
        <v>84.08</v>
      </c>
      <c r="CY7" s="39">
        <v>80.459999999999994</v>
      </c>
      <c r="CZ7" s="39">
        <v>80.94</v>
      </c>
      <c r="DA7" s="39">
        <v>88.98</v>
      </c>
      <c r="DB7" s="39">
        <v>75.91</v>
      </c>
      <c r="DC7" s="39">
        <v>75.010000000000005</v>
      </c>
      <c r="DD7" s="39">
        <v>72.959999999999994</v>
      </c>
      <c r="DE7" s="39">
        <v>72.42</v>
      </c>
      <c r="DF7" s="39">
        <v>69.41</v>
      </c>
      <c r="DG7" s="39">
        <v>89.82</v>
      </c>
      <c r="DH7" s="39">
        <v>60.55</v>
      </c>
      <c r="DI7" s="39">
        <v>62.06</v>
      </c>
      <c r="DJ7" s="39">
        <v>62.28</v>
      </c>
      <c r="DK7" s="39">
        <v>63.42</v>
      </c>
      <c r="DL7" s="39">
        <v>64.81</v>
      </c>
      <c r="DM7" s="39">
        <v>52.4</v>
      </c>
      <c r="DN7" s="39">
        <v>51.89</v>
      </c>
      <c r="DO7" s="39">
        <v>54.09</v>
      </c>
      <c r="DP7" s="39">
        <v>52.73</v>
      </c>
      <c r="DQ7" s="39">
        <v>53.25</v>
      </c>
      <c r="DR7" s="39">
        <v>50.19</v>
      </c>
      <c r="DS7" s="39">
        <v>0</v>
      </c>
      <c r="DT7" s="39">
        <v>0</v>
      </c>
      <c r="DU7" s="39">
        <v>0</v>
      </c>
      <c r="DV7" s="39">
        <v>0</v>
      </c>
      <c r="DW7" s="39">
        <v>0</v>
      </c>
      <c r="DX7" s="39">
        <v>14.01</v>
      </c>
      <c r="DY7" s="39">
        <v>14.74</v>
      </c>
      <c r="DZ7" s="39">
        <v>18.68</v>
      </c>
      <c r="EA7" s="39">
        <v>19.91</v>
      </c>
      <c r="EB7" s="39">
        <v>23.02</v>
      </c>
      <c r="EC7" s="39">
        <v>20.63</v>
      </c>
      <c r="ED7" s="39">
        <v>0</v>
      </c>
      <c r="EE7" s="39">
        <v>0</v>
      </c>
      <c r="EF7" s="39">
        <v>0</v>
      </c>
      <c r="EG7" s="39">
        <v>0</v>
      </c>
      <c r="EH7" s="39">
        <v>0</v>
      </c>
      <c r="EI7" s="39">
        <v>0.41</v>
      </c>
      <c r="EJ7" s="39">
        <v>0.4</v>
      </c>
      <c r="EK7" s="39">
        <v>0.32</v>
      </c>
      <c r="EL7" s="39">
        <v>0.81</v>
      </c>
      <c r="EM7" s="39">
        <v>0.38</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2021-12-03T07:00:16Z</dcterms:created>
  <dcterms:modified xsi:type="dcterms:W3CDTF">2022-01-25T01:25:45Z</dcterms:modified>
  <cp:category/>
</cp:coreProperties>
</file>