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T:\企画係\９６ 文書\０４ 局外文書\R03年度\01 県関係\20220121〆　公営企業に係る経営比較分析表（令和２年度決算）の分析等について（依頼）\回答\"/>
    </mc:Choice>
  </mc:AlternateContent>
  <xr:revisionPtr revIDLastSave="0" documentId="13_ncr:1_{E1ADE6B5-2AA3-4CFD-A654-B18FF7CA34B7}" xr6:coauthVersionLast="36" xr6:coauthVersionMax="36" xr10:uidLastSave="{00000000-0000-0000-0000-000000000000}"/>
  <workbookProtection workbookAlgorithmName="SHA-512" workbookHashValue="34Yo1Ihkz2VzR8L2/fuZEM5BgbhA5OUo4wKr8ni7W6avSZoiu3OblqMchRnOsn39lK7kaGLqNgd/dHtSEWfb9g==" workbookSaltValue="DcXi3qsjTnV0y4hOkKle1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G85" i="4"/>
  <c r="F85" i="4"/>
  <c r="E85" i="4"/>
  <c r="AL10" i="4"/>
  <c r="P10" i="4"/>
  <c r="B10" i="4"/>
  <c r="BB8" i="4"/>
  <c r="AT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<sst xmlns="http://schemas.openxmlformats.org/spreadsheetml/2006/main" count="228" uniqueCount="112">
  <si>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</si>
  <si>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</si>
  <si>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</si>
  <si>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</si>
  <si>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</si>
  <si>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</si>
  <si>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</si>
  <si>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</si>
  <si>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</si>
  <si>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</si>
  <si>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</si>
  <si>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</si>
  <si>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</si>
  <si>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</si>
  <si>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</si>
  <si>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</si>
  <si>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</si>
  <si>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</si>
  <si>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</si>
  <si>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</si>
  <si>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</si>
  <si>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</si>
  <si>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</si>
  <si>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</si>
  <si>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</si>
  <si>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</si>
  <si>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</si>
  <si>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</si>
  <si>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</si>
  <si>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</si>
  <si>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</si>
  <si>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</si>
  <si>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</si>
  <si>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</si>
  <si>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</si>
  <si>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</si>
  <si>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</si>
  <si>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</si>
  <si>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</si>
  <si>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</si>
  <si>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</si>
  <si>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</si>
  <si>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</si>
  <si>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</si>
  <si>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</si>
  <si>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</si>
  <si>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</si>
  <si>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</si>
  <si>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</si>
  <si>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</si>
  <si>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</si>
  <si>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</si>
  <si>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</si>
  <si>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</si>
  <si>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</si>
  <si>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</si>
  <si>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</si>
  <si>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</si>
  <si>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</si>
  <si>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</si>
  <si>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</si>
  <si>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</si>
  <si>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</si>
  <si>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</si>
  <si>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</si>
  <si>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</si>
  <si>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</si>
  <si>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</si>
  <si>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</si>
  <si>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</si>
  <si>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</si>
  <si>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</si>
  <si>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</si>
  <si>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</si>
  <si>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</si>
  <si>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</si>
  <si>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</si>
  <si>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</si>
  <si>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</si>
  <si>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</si>
  <si>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</si>
  <si>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</si>
  <si>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</si>
  <si>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</si>
  <si>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</si>
  <si>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</si>
  <si>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</si>
  <si>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</si>
  <si>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</si>
  <si>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</si>
  <si>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</si>
  <si>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</si>
  <si>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沖縄市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</si>
  <si>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</si>
  <si>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</si>
  <si>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</si>
  <si>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</si>
  <si>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</si>
  <si>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</si>
  <si>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</si>
  <si>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</si>
  <si>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</si>
  <si>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</si>
  <si>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</si>
  <si>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</si>
  <si>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</si>
  <si>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</si>
  <si>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</si>
  <si>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</si>
  <si>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有形固定資産減価償却率は、100％に近いほど、保有資産が法定耐用年数に近づいていることを示している。本市は50％台を推移しているが、近年は微増してきており、今後も管理施設や施設更新計画の状況を注視しながら、安定した持続可能な事業運営を行っていく。　　　　　　　　　　　　　　　　　　　　　②管路経年化率は、法定耐用年数を超えた管路延長の割合を表す指標で、管路の老朽度合を示している。数値が高いほど法定耐用年数を経過した管路を多く保有していることとなるが、本市は平均を下回っている。しかし、年々数値が高くなっており、今後も管路の適切な更新を計画的に基づき、事業を推進していく。　　　　　　　　　　　　　　　　　　　③当年度に更新した管路延長の割合を表す指標で、管路の更新ﾍﾟｰｽや状況を示している。</t>
    </r>
    <r>
      <rPr>
        <sz val="11"/>
        <rFont val="ＭＳ ゴシック"/>
        <family val="3"/>
        <charset val="128"/>
      </rPr>
      <t>本市は平均値を若干下回っており、今後も更新計画に基づいた管路更新を進めていく必要がある。　</t>
    </r>
    <r>
      <rPr>
        <sz val="11"/>
        <color rgb="FFFF0000"/>
        <rFont val="ＭＳ ゴシック"/>
        <family val="3"/>
        <charset val="128"/>
      </rPr>
      <t>　　</t>
    </r>
    <r>
      <rPr>
        <sz val="11"/>
        <color theme="1"/>
        <rFont val="ＭＳ ゴシック"/>
        <family val="3"/>
        <charset val="128"/>
      </rPr>
      <t>　　　　　　　　　　　</t>
    </r>
    <rPh sb="67" eb="69">
      <t>キンネン</t>
    </rPh>
    <rPh sb="70" eb="72">
      <t>ビゾウ</t>
    </rPh>
    <rPh sb="79" eb="81">
      <t>コンゴ</t>
    </rPh>
    <rPh sb="82" eb="84">
      <t>カンリ</t>
    </rPh>
    <rPh sb="84" eb="86">
      <t>シセツ</t>
    </rPh>
    <rPh sb="87" eb="89">
      <t>シセツ</t>
    </rPh>
    <rPh sb="89" eb="91">
      <t>コウシン</t>
    </rPh>
    <rPh sb="91" eb="93">
      <t>ケイカク</t>
    </rPh>
    <rPh sb="94" eb="96">
      <t>ジョウキョウ</t>
    </rPh>
    <rPh sb="97" eb="99">
      <t>チュウシ</t>
    </rPh>
    <rPh sb="104" eb="106">
      <t>アンテイ</t>
    </rPh>
    <rPh sb="108" eb="110">
      <t>ジゾク</t>
    </rPh>
    <rPh sb="110" eb="112">
      <t>カノウ</t>
    </rPh>
    <rPh sb="113" eb="115">
      <t>ジギョウ</t>
    </rPh>
    <rPh sb="115" eb="117">
      <t>ウンエイ</t>
    </rPh>
    <rPh sb="118" eb="119">
      <t>オコナ</t>
    </rPh>
    <rPh sb="274" eb="275">
      <t>モト</t>
    </rPh>
    <rPh sb="278" eb="280">
      <t>ジギョウ</t>
    </rPh>
    <rPh sb="281" eb="283">
      <t>スイシン</t>
    </rPh>
    <rPh sb="356" eb="358">
      <t>ジャッカン</t>
    </rPh>
    <rPh sb="358" eb="359">
      <t>シタ</t>
    </rPh>
    <rPh sb="368" eb="370">
      <t>コウシン</t>
    </rPh>
    <rPh sb="370" eb="372">
      <t>ケイカク</t>
    </rPh>
    <rPh sb="373" eb="374">
      <t>モト</t>
    </rPh>
    <rPh sb="377" eb="379">
      <t>カンロ</t>
    </rPh>
    <rPh sb="379" eb="381">
      <t>コウシン</t>
    </rPh>
    <rPh sb="382" eb="383">
      <t>スス</t>
    </rPh>
    <phoneticPr fontId="4"/>
  </si>
  <si>
    <t xml:space="preserve">　経営の健全性・効率性については、令和2年度は、新型ｺﾛﾅｳｲﾙｽ感染拡大による一部免除の実施の影響により、収益に関する項目が大きく減少した。また、今後も施設の経年化により、更新費用の増大も懸念されることから、管路状態を日々点検などにより把握し、計画的に更新を行うことや現在保有する管路を徐々に延命しｺｽﾄ削減及び予算の平準化を図りながら、事業運営に取り組んでいく。
　全体的な総括として、近年は、収支ﾊﾞﾗﾝｽの均衡を保ち、健全な経営を維持しているものの、更新事業への投資に伴い現金などの流動資産が減少傾向にあることや、今後人口減少などにより給水収益の大幅な増加も見込めない厳しい状況となることが予想される。そのため、有収率の向上や効率的な維持管理などにより安定した財源の確保に努めつつ、今後も令和2年度に策定した経営戦略の進捗を管理し、適宜計画の見直しを行っていく。
</t>
    <rPh sb="17" eb="19">
      <t>レイワ</t>
    </rPh>
    <rPh sb="20" eb="22">
      <t>ネンド</t>
    </rPh>
    <rPh sb="24" eb="26">
      <t>シンガタ</t>
    </rPh>
    <rPh sb="33" eb="37">
      <t>カンセンカクダイ</t>
    </rPh>
    <rPh sb="40" eb="42">
      <t>イチブ</t>
    </rPh>
    <rPh sb="42" eb="44">
      <t>メンジョ</t>
    </rPh>
    <rPh sb="45" eb="47">
      <t>ジッシ</t>
    </rPh>
    <rPh sb="48" eb="50">
      <t>エイキョウ</t>
    </rPh>
    <rPh sb="54" eb="56">
      <t>シュウエキ</t>
    </rPh>
    <rPh sb="57" eb="58">
      <t>カン</t>
    </rPh>
    <rPh sb="60" eb="62">
      <t>コウモク</t>
    </rPh>
    <rPh sb="63" eb="64">
      <t>オオ</t>
    </rPh>
    <rPh sb="66" eb="68">
      <t>ゲンショウ</t>
    </rPh>
    <rPh sb="74" eb="76">
      <t>コンゴ</t>
    </rPh>
    <rPh sb="77" eb="79">
      <t>シセツ</t>
    </rPh>
    <rPh sb="80" eb="83">
      <t>ケイネンカ</t>
    </rPh>
    <rPh sb="87" eb="89">
      <t>コウシン</t>
    </rPh>
    <rPh sb="89" eb="91">
      <t>ヒヨウ</t>
    </rPh>
    <rPh sb="92" eb="94">
      <t>ゾウダイ</t>
    </rPh>
    <rPh sb="95" eb="97">
      <t>ケネン</t>
    </rPh>
    <rPh sb="105" eb="107">
      <t>カンロ</t>
    </rPh>
    <rPh sb="112" eb="114">
      <t>テンケン</t>
    </rPh>
    <rPh sb="135" eb="137">
      <t>ゲンザイ</t>
    </rPh>
    <rPh sb="137" eb="139">
      <t>ホユウ</t>
    </rPh>
    <rPh sb="141" eb="143">
      <t>カンロ</t>
    </rPh>
    <rPh sb="144" eb="146">
      <t>ジョジョ</t>
    </rPh>
    <rPh sb="147" eb="149">
      <t>エンメイ</t>
    </rPh>
    <rPh sb="153" eb="155">
      <t>サクゲン</t>
    </rPh>
    <rPh sb="155" eb="156">
      <t>オヨ</t>
    </rPh>
    <rPh sb="157" eb="159">
      <t>ヨサン</t>
    </rPh>
    <rPh sb="160" eb="163">
      <t>ヘイジュンカ</t>
    </rPh>
    <rPh sb="164" eb="165">
      <t>ハカ</t>
    </rPh>
    <rPh sb="170" eb="172">
      <t>ジギョウ</t>
    </rPh>
    <rPh sb="172" eb="174">
      <t>ウンエイ</t>
    </rPh>
    <rPh sb="175" eb="176">
      <t>ト</t>
    </rPh>
    <rPh sb="177" eb="178">
      <t>ク</t>
    </rPh>
    <rPh sb="185" eb="188">
      <t>ゼンタイテキ</t>
    </rPh>
    <rPh sb="189" eb="191">
      <t>ソウカツ</t>
    </rPh>
    <rPh sb="229" eb="231">
      <t>コウシン</t>
    </rPh>
    <rPh sb="231" eb="233">
      <t>ジギョウ</t>
    </rPh>
    <rPh sb="235" eb="237">
      <t>トウシ</t>
    </rPh>
    <rPh sb="238" eb="239">
      <t>トモナ</t>
    </rPh>
    <rPh sb="240" eb="242">
      <t>ゲンキン</t>
    </rPh>
    <rPh sb="245" eb="247">
      <t>リュウドウ</t>
    </rPh>
    <rPh sb="247" eb="249">
      <t>シサン</t>
    </rPh>
    <rPh sb="250" eb="252">
      <t>ゲンショウ</t>
    </rPh>
    <rPh sb="252" eb="254">
      <t>ケイコウ</t>
    </rPh>
    <rPh sb="261" eb="263">
      <t>コンゴ</t>
    </rPh>
    <rPh sb="263" eb="265">
      <t>ジンコウ</t>
    </rPh>
    <rPh sb="265" eb="267">
      <t>ゲンショウ</t>
    </rPh>
    <rPh sb="272" eb="274">
      <t>キュウスイ</t>
    </rPh>
    <rPh sb="274" eb="276">
      <t>シュウエキ</t>
    </rPh>
    <rPh sb="277" eb="279">
      <t>オオハバ</t>
    </rPh>
    <rPh sb="280" eb="282">
      <t>ゾウカ</t>
    </rPh>
    <rPh sb="283" eb="285">
      <t>ミコ</t>
    </rPh>
    <rPh sb="288" eb="289">
      <t>キビ</t>
    </rPh>
    <rPh sb="291" eb="293">
      <t>ジョウキョウ</t>
    </rPh>
    <rPh sb="299" eb="301">
      <t>ヨソウ</t>
    </rPh>
    <rPh sb="310" eb="313">
      <t>ユウシュウリツ</t>
    </rPh>
    <rPh sb="314" eb="316">
      <t>コウジョウ</t>
    </rPh>
    <rPh sb="317" eb="320">
      <t>コウリツテキ</t>
    </rPh>
    <rPh sb="321" eb="323">
      <t>イジ</t>
    </rPh>
    <rPh sb="323" eb="325">
      <t>カンリ</t>
    </rPh>
    <rPh sb="330" eb="332">
      <t>アンテイ</t>
    </rPh>
    <rPh sb="334" eb="336">
      <t>ザイゲン</t>
    </rPh>
    <rPh sb="337" eb="339">
      <t>カクホ</t>
    </rPh>
    <rPh sb="340" eb="341">
      <t>ツト</t>
    </rPh>
    <rPh sb="345" eb="347">
      <t>コンゴ</t>
    </rPh>
    <rPh sb="348" eb="350">
      <t>レイワ</t>
    </rPh>
    <rPh sb="351" eb="353">
      <t>ネンド</t>
    </rPh>
    <rPh sb="354" eb="356">
      <t>サクテイ</t>
    </rPh>
    <rPh sb="358" eb="360">
      <t>ケイエイ</t>
    </rPh>
    <rPh sb="360" eb="362">
      <t>センリャク</t>
    </rPh>
    <rPh sb="363" eb="365">
      <t>シンチョク</t>
    </rPh>
    <rPh sb="366" eb="368">
      <t>カンリ</t>
    </rPh>
    <rPh sb="372" eb="374">
      <t>ケイカク</t>
    </rPh>
    <rPh sb="375" eb="377">
      <t>ミナオ</t>
    </rPh>
    <rPh sb="379" eb="380">
      <t>オコナ</t>
    </rPh>
    <phoneticPr fontId="4"/>
  </si>
  <si>
    <r>
      <t>①経常収支比率は、100％以上で推移している。前年度と比べ約7.3％減少しているのは、新型ｺﾛﾅｳｲﾙｽ感染拡大による一部免除の実施が要因となっている</t>
    </r>
    <r>
      <rPr>
        <sz val="11"/>
        <rFont val="ＭＳ ゴシック"/>
        <family val="3"/>
        <charset val="128"/>
      </rPr>
      <t>。</t>
    </r>
    <r>
      <rPr>
        <sz val="11"/>
        <color theme="1"/>
        <rFont val="ＭＳ ゴシック"/>
        <family val="3"/>
        <charset val="128"/>
      </rPr>
      <t xml:space="preserve">
②累積欠損金比率について、本市は累積の損失がない為、0となっている。　　　　　　　　　　　　　　　　
③流動比率は、1年以内に支払うべき債務に対し支払うことができる現金等があることを示すものであり、本市は100％を上回っている。
④企業債残高対給水収益比率は、平成8年度以降、起債等の借入を行っていない為、償還残高は年々減少している。　　　　　　　　　　　　　　　　　　　　　　　　　　⑤料金回収率は、新型ｺﾛﾅｳｲﾙｽ感染拡大による一部免除の実施の影響があり、</t>
    </r>
    <r>
      <rPr>
        <sz val="11"/>
        <rFont val="ＭＳ ゴシック"/>
        <family val="3"/>
        <charset val="128"/>
      </rPr>
      <t>前年度と比べ7.5％減少し、100％を下回るものとなっている。</t>
    </r>
    <r>
      <rPr>
        <sz val="11"/>
        <color theme="1"/>
        <rFont val="ＭＳ ゴシック"/>
        <family val="3"/>
        <charset val="128"/>
      </rPr>
      <t>　　　　　　　　　　　　　　　　　　　　　　　　⑥給水原価について、水源を持たない本市は、費用に占める受水費の割合が大きい為、平均を上回っている。経常収支比率などの経営指標は安定しており、今後も収支ﾊﾞﾗﾝｽを注視しながら適切な事業運営を図っていく。　　　　　　　　　　　　　　　　　　　　　　　　　　　　　　　　　　　⑦施設利用率は、施設の利用状況や適正規模を判断するもので、一般的には高い数値であることが望まれ、本市は平均を上回っている。　　　　　　　　　　　　　　　　　　　　　　　　　　　　　　　⑧有収率については、平均値を上回っているが、前年度と比べ新型ｺﾛﾅｳｲﾙｽ感染拡大による一部免除の実施の影響もあり、約2.2％減少している。今後も漏水などの早期発見・早期対策を講じ、有収率の向上と適正かつ効率的な維持管理に努める。</t>
    </r>
    <rPh sb="1" eb="3">
      <t>ケイジョウ</t>
    </rPh>
    <rPh sb="3" eb="5">
      <t>シュウシ</t>
    </rPh>
    <rPh sb="5" eb="7">
      <t>ヒリツ</t>
    </rPh>
    <rPh sb="13" eb="15">
      <t>イジョウ</t>
    </rPh>
    <rPh sb="16" eb="18">
      <t>スイイ</t>
    </rPh>
    <rPh sb="43" eb="45">
      <t>シンガタ</t>
    </rPh>
    <rPh sb="52" eb="54">
      <t>カンセン</t>
    </rPh>
    <rPh sb="54" eb="56">
      <t>カクダイ</t>
    </rPh>
    <rPh sb="59" eb="61">
      <t>イチブ</t>
    </rPh>
    <rPh sb="61" eb="63">
      <t>メンジョ</t>
    </rPh>
    <rPh sb="64" eb="66">
      <t>ジッシ</t>
    </rPh>
    <rPh sb="67" eb="69">
      <t>ヨウイン</t>
    </rPh>
    <rPh sb="78" eb="80">
      <t>ルイセキ</t>
    </rPh>
    <rPh sb="80" eb="82">
      <t>ケッソン</t>
    </rPh>
    <rPh sb="82" eb="83">
      <t>キン</t>
    </rPh>
    <rPh sb="83" eb="85">
      <t>ヒリツ</t>
    </rPh>
    <rPh sb="129" eb="131">
      <t>リュウドウ</t>
    </rPh>
    <rPh sb="131" eb="133">
      <t>ヒリツ</t>
    </rPh>
    <rPh sb="193" eb="195">
      <t>キギョウ</t>
    </rPh>
    <rPh sb="195" eb="196">
      <t>サイ</t>
    </rPh>
    <rPh sb="196" eb="198">
      <t>ザンダカ</t>
    </rPh>
    <rPh sb="198" eb="199">
      <t>タイ</t>
    </rPh>
    <rPh sb="199" eb="201">
      <t>キュウスイ</t>
    </rPh>
    <rPh sb="201" eb="203">
      <t>シュウエキ</t>
    </rPh>
    <rPh sb="203" eb="205">
      <t>ヒリツ</t>
    </rPh>
    <rPh sb="278" eb="280">
      <t>シンガタ</t>
    </rPh>
    <rPh sb="287" eb="289">
      <t>カンセン</t>
    </rPh>
    <rPh sb="289" eb="291">
      <t>カクダイ</t>
    </rPh>
    <rPh sb="327" eb="329">
      <t>シタマワ</t>
    </rPh>
    <rPh sb="373" eb="375">
      <t>スイゲン</t>
    </rPh>
    <rPh sb="376" eb="377">
      <t>モ</t>
    </rPh>
    <rPh sb="380" eb="382">
      <t>ホンシ</t>
    </rPh>
    <rPh sb="384" eb="386">
      <t>ヒヨウ</t>
    </rPh>
    <rPh sb="387" eb="388">
      <t>シ</t>
    </rPh>
    <rPh sb="390" eb="392">
      <t>ジュスイ</t>
    </rPh>
    <rPh sb="392" eb="393">
      <t>ヒ</t>
    </rPh>
    <rPh sb="394" eb="396">
      <t>ワリアイ</t>
    </rPh>
    <rPh sb="397" eb="398">
      <t>オオ</t>
    </rPh>
    <rPh sb="400" eb="401">
      <t>タメ</t>
    </rPh>
    <rPh sb="412" eb="414">
      <t>ケイジョウ</t>
    </rPh>
    <rPh sb="414" eb="416">
      <t>シュウシ</t>
    </rPh>
    <rPh sb="416" eb="418">
      <t>ヒリツ</t>
    </rPh>
    <rPh sb="421" eb="423">
      <t>ケイエイ</t>
    </rPh>
    <rPh sb="423" eb="425">
      <t>シヒョウ</t>
    </rPh>
    <rPh sb="426" eb="428">
      <t>アンテイ</t>
    </rPh>
    <rPh sb="436" eb="438">
      <t>シュウシ</t>
    </rPh>
    <rPh sb="444" eb="446">
      <t>チュウシ</t>
    </rPh>
    <rPh sb="450" eb="452">
      <t>テキセツ</t>
    </rPh>
    <rPh sb="453" eb="455">
      <t>ジギョウ</t>
    </rPh>
    <rPh sb="455" eb="457">
      <t>ウンエイ</t>
    </rPh>
    <rPh sb="601" eb="604">
      <t>ヘイキンチ</t>
    </rPh>
    <rPh sb="605" eb="607">
      <t>ウワマワ</t>
    </rPh>
    <rPh sb="613" eb="616">
      <t>ゼンネンド</t>
    </rPh>
    <rPh sb="617" eb="618">
      <t>クラ</t>
    </rPh>
    <rPh sb="649" eb="650">
      <t>ヤク</t>
    </rPh>
    <rPh sb="654" eb="656">
      <t>ゲンショウ</t>
    </rPh>
    <rPh sb="682" eb="685">
      <t>ユウシュウリツ</t>
    </rPh>
    <rPh sb="686" eb="688">
      <t>コウジョウ</t>
    </rPh>
    <rPh sb="689" eb="691">
      <t>テキセイ</t>
    </rPh>
    <rPh sb="693" eb="696">
      <t>コウリツテキ</t>
    </rPh>
    <rPh sb="697" eb="699">
      <t>イジ</t>
    </rPh>
    <rPh sb="699" eb="701">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</si>
</sst>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1.1599999999999999</c:v>
                </c:pt>
                <c:pt idx="1">
                  <c:v>2.23</c:v>
                </c:pt>
                <c:pt idx="2">
                  <c:v>1.47</c:v>
                </c:pt>
                <c:pt idx="3">
                  <c:v>0.69</c:v>
                </c:pt>
                <c:pt idx="4">
                  <c:v>0.65</c:v>
                </c:pt>
              </c:numCache>
            </c:numRef>
          </c:val>
          <c:extLst>
            <c:ext xmlns:c16="http://schemas.microsoft.com/office/drawing/2014/chart" uri="{C3380CC4-5D6E-409C-BE32-E72D297353CC}">
              <c16:uniqueId val="{00000000-062F-4FB6-9E81-69ECA82B8C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062F-4FB6-9E81-69ECA82B8C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73.08</c:v>
                </c:pt>
                <c:pt idx="1">
                  <c:v>71.709999999999994</c:v>
                </c:pt>
                <c:pt idx="2">
                  <c:v>71.58</c:v>
                </c:pt>
                <c:pt idx="3">
                  <c:v>72.27</c:v>
                </c:pt>
                <c:pt idx="4">
                  <c:v>74.19</c:v>
                </c:pt>
              </c:numCache>
            </c:numRef>
          </c:val>
          <c:extLst>
            <c:ext xmlns:c16="http://schemas.microsoft.com/office/drawing/2014/chart" uri="{C3380CC4-5D6E-409C-BE32-E72D297353CC}">
              <c16:uniqueId val="{00000000-72EC-40F5-A55F-73604032F2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72EC-40F5-A55F-73604032F2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96.42</c:v>
                </c:pt>
                <c:pt idx="1">
                  <c:v>94.64</c:v>
                </c:pt>
                <c:pt idx="2">
                  <c:v>94.44</c:v>
                </c:pt>
                <c:pt idx="3">
                  <c:v>94.11</c:v>
                </c:pt>
                <c:pt idx="4">
                  <c:v>91.91</c:v>
                </c:pt>
              </c:numCache>
            </c:numRef>
          </c:val>
          <c:extLst>
            <c:ext xmlns:c16="http://schemas.microsoft.com/office/drawing/2014/chart" uri="{C3380CC4-5D6E-409C-BE32-E72D297353CC}">
              <c16:uniqueId val="{00000000-5CFF-4FE5-AECE-F1211171A3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5CFF-4FE5-AECE-F1211171A3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103.82</c:v>
                </c:pt>
                <c:pt idx="1">
                  <c:v>102.02</c:v>
                </c:pt>
                <c:pt idx="2">
                  <c:v>104.83</c:v>
                </c:pt>
                <c:pt idx="3">
                  <c:v>107.59</c:v>
                </c:pt>
                <c:pt idx="4">
                  <c:v>100.33</c:v>
                </c:pt>
              </c:numCache>
            </c:numRef>
          </c:val>
          <c:extLst>
            <c:ext xmlns:c16="http://schemas.microsoft.com/office/drawing/2014/chart" uri="{C3380CC4-5D6E-409C-BE32-E72D297353CC}">
              <c16:uniqueId val="{00000000-6C46-4133-911F-F93CC8E5B0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6C46-4133-911F-F93CC8E5B0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49.35</c:v>
                </c:pt>
                <c:pt idx="1">
                  <c:v>48.74</c:v>
                </c:pt>
                <c:pt idx="2">
                  <c:v>48.87</c:v>
                </c:pt>
                <c:pt idx="3">
                  <c:v>49.8</c:v>
                </c:pt>
                <c:pt idx="4">
                  <c:v>50.28</c:v>
                </c:pt>
              </c:numCache>
            </c:numRef>
          </c:val>
          <c:extLst>
            <c:ext xmlns:c16="http://schemas.microsoft.com/office/drawing/2014/chart" uri="{C3380CC4-5D6E-409C-BE32-E72D297353CC}">
              <c16:uniqueId val="{00000000-EA80-42D2-AAE4-4CEE992CD1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EA80-42D2-AAE4-4CEE992CD1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2.94</c:v>
                </c:pt>
                <c:pt idx="1">
                  <c:v>3.03</c:v>
                </c:pt>
                <c:pt idx="2">
                  <c:v>4.63</c:v>
                </c:pt>
                <c:pt idx="3">
                  <c:v>6.4</c:v>
                </c:pt>
                <c:pt idx="4">
                  <c:v>9.42</c:v>
                </c:pt>
              </c:numCache>
            </c:numRef>
          </c:val>
          <c:extLst>
            <c:ext xmlns:c16="http://schemas.microsoft.com/office/drawing/2014/chart" uri="{C3380CC4-5D6E-409C-BE32-E72D297353CC}">
              <c16:uniqueId val="{00000000-CB59-4ACF-9D5C-203A7E33B5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B59-4ACF-9D5C-203A7E33B5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7B-4888-9125-28BA138687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A7B-4888-9125-28BA138687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527.29999999999995</c:v>
                </c:pt>
                <c:pt idx="1">
                  <c:v>508.2</c:v>
                </c:pt>
                <c:pt idx="2">
                  <c:v>468.42</c:v>
                </c:pt>
                <c:pt idx="3">
                  <c:v>562.72</c:v>
                </c:pt>
                <c:pt idx="4">
                  <c:v>417.64</c:v>
                </c:pt>
              </c:numCache>
            </c:numRef>
          </c:val>
          <c:extLst>
            <c:ext xmlns:c16="http://schemas.microsoft.com/office/drawing/2014/chart" uri="{C3380CC4-5D6E-409C-BE32-E72D297353CC}">
              <c16:uniqueId val="{00000000-36CF-4E3D-AD1C-95EE1286A5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36CF-4E3D-AD1C-95EE1286A5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18.04</c:v>
                </c:pt>
                <c:pt idx="1">
                  <c:v>16.37</c:v>
                </c:pt>
                <c:pt idx="2">
                  <c:v>13.66</c:v>
                </c:pt>
                <c:pt idx="3">
                  <c:v>10.92</c:v>
                </c:pt>
                <c:pt idx="4">
                  <c:v>8.89</c:v>
                </c:pt>
              </c:numCache>
            </c:numRef>
          </c:val>
          <c:extLst>
            <c:ext xmlns:c16="http://schemas.microsoft.com/office/drawing/2014/chart" uri="{C3380CC4-5D6E-409C-BE32-E72D297353CC}">
              <c16:uniqueId val="{00000000-197A-43B6-93BD-5479415781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197A-43B6-93BD-5479415781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100.7</c:v>
                </c:pt>
                <c:pt idx="1">
                  <c:v>98.85</c:v>
                </c:pt>
                <c:pt idx="2">
                  <c:v>102.01</c:v>
                </c:pt>
                <c:pt idx="3">
                  <c:v>104.72</c:v>
                </c:pt>
                <c:pt idx="4">
                  <c:v>97.22</c:v>
                </c:pt>
              </c:numCache>
            </c:numRef>
          </c:val>
          <c:extLst>
            <c:ext xmlns:c16="http://schemas.microsoft.com/office/drawing/2014/chart" uri="{C3380CC4-5D6E-409C-BE32-E72D297353CC}">
              <c16:uniqueId val="{00000000-A293-407A-80AF-B733453712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A293-407A-80AF-B733453712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181.31</c:v>
                </c:pt>
                <c:pt idx="1">
                  <c:v>180.82</c:v>
                </c:pt>
                <c:pt idx="2">
                  <c:v>175.65</c:v>
                </c:pt>
                <c:pt idx="3">
                  <c:v>170.97</c:v>
                </c:pt>
                <c:pt idx="4">
                  <c:v>172.16</c:v>
                </c:pt>
              </c:numCache>
            </c:numRef>
          </c:val>
          <c:extLst>
            <c:ext xmlns:c16="http://schemas.microsoft.com/office/drawing/2014/chart" uri="{C3380CC4-5D6E-409C-BE32-E72D297353CC}">
              <c16:uniqueId val="{00000000-7C20-464F-B4E0-7627768A604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7C20-464F-B4E0-7627768A604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沖縄市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自治体職員</v>
      </c>
      <c r="AE8" s="60"/>
      <c r="AF8" s="60"/>
      <c r="AG8" s="60"/>
      <c r="AH8" s="60"/>
      <c r="AI8" s="60"/>
      <c r="AJ8" s="60"/>
      <c r="AK8" s="4"/>
      <c r="AL8" s="61">
        <f>データ!$R$6</f>
        <v>142973</v>
      </c>
      <c r="AM8" s="61"/>
      <c r="AN8" s="61"/>
      <c r="AO8" s="61"/>
      <c r="AP8" s="61"/>
      <c r="AQ8" s="61"/>
      <c r="AR8" s="61"/>
      <c r="AS8" s="61"/>
      <c r="AT8" s="52">
        <f>データ!$S$6</f>
        <v>49.72</v>
      </c>
      <c r="AU8" s="53"/>
      <c r="AV8" s="53"/>
      <c r="AW8" s="53"/>
      <c r="AX8" s="53"/>
      <c r="AY8" s="53"/>
      <c r="AZ8" s="53"/>
      <c r="BA8" s="53"/>
      <c r="BB8" s="54">
        <f>データ!$T$6</f>
        <v>2875.56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91.33</v>
      </c>
      <c r="J10" s="53"/>
      <c r="K10" s="53"/>
      <c r="L10" s="53"/>
      <c r="M10" s="53"/>
      <c r="N10" s="53"/>
      <c r="O10" s="64"/>
      <c r="P10" s="54">
        <f>データ!$P$6</f>
        <v>100</v>
      </c>
      <c r="Q10" s="54"/>
      <c r="R10" s="54"/>
      <c r="S10" s="54"/>
      <c r="T10" s="54"/>
      <c r="U10" s="54"/>
      <c r="V10" s="54"/>
      <c r="W10" s="61">
        <f>データ!$Q$6</f>
        <v>2827</v>
      </c>
      <c r="X10" s="61"/>
      <c r="Y10" s="61"/>
      <c r="Z10" s="61"/>
      <c r="AA10" s="61"/>
      <c r="AB10" s="61"/>
      <c r="AC10" s="61"/>
      <c r="AD10" s="2"/>
      <c r="AE10" s="2"/>
      <c r="AF10" s="2"/>
      <c r="AG10" s="2"/>
      <c r="AH10" s="4"/>
      <c r="AI10" s="4"/>
      <c r="AJ10" s="4"/>
      <c r="AK10" s="4"/>
      <c r="AL10" s="61">
        <f>データ!$U$6</f>
        <v>142713</v>
      </c>
      <c r="AM10" s="61"/>
      <c r="AN10" s="61"/>
      <c r="AO10" s="61"/>
      <c r="AP10" s="61"/>
      <c r="AQ10" s="61"/>
      <c r="AR10" s="61"/>
      <c r="AS10" s="61"/>
      <c r="AT10" s="52">
        <f>データ!$V$6</f>
        <v>44.99</v>
      </c>
      <c r="AU10" s="53"/>
      <c r="AV10" s="53"/>
      <c r="AW10" s="53"/>
      <c r="AX10" s="53"/>
      <c r="AY10" s="53"/>
      <c r="AZ10" s="53"/>
      <c r="BA10" s="53"/>
      <c r="BB10" s="54">
        <f>データ!$W$6</f>
        <v>3172.1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WVeZ4PbdtSIcLGR8kQURIBXuNqQjqTcpdI0uwFpRr644ziTRbG9PGWKhdgT4GdsSysUJXmCgKRIQKfZJnfkJg==" saltValue="8132UMf019MBmWXnBz2M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472115</v>
      </c>
      <c r="D6" s="34">
        <f t="shared" si="3"/>
        <v>46</v>
      </c>
      <c r="E6" s="34">
        <f t="shared" si="3"/>
        <v>1</v>
      </c>
      <c r="F6" s="34">
        <f t="shared" si="3"/>
        <v>0</v>
      </c>
      <c r="G6" s="34">
        <f t="shared" si="3"/>
        <v>1</v>
      </c>
      <c r="H6" s="34" t="str">
        <f t="shared" si="3"/>
        <v>沖縄県　沖縄市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91.33</v>
      </c>
      <c r="P6" s="35">
        <f t="shared" si="3"/>
        <v>100</v>
      </c>
      <c r="Q6" s="35">
        <f t="shared" si="3"/>
        <v>2827</v>
      </c>
      <c r="R6" s="35">
        <f t="shared" si="3"/>
        <v>142973</v>
      </c>
      <c r="S6" s="35">
        <f t="shared" si="3"/>
        <v>49.72</v>
      </c>
      <c r="T6" s="35">
        <f t="shared" si="3"/>
        <v>2875.56</v>
      </c>
      <c r="U6" s="35">
        <f t="shared" si="3"/>
        <v>142713</v>
      </c>
      <c r="V6" s="35">
        <f t="shared" si="3"/>
        <v>44.99</v>
      </c>
      <c r="W6" s="35">
        <f t="shared" si="3"/>
        <v>3172.1</v>
      </c>
      <c r="X6" s="36">
        <f>IF(X7="",NA(),X7)</f>
        <v>103.82</v>
      </c>
      <c r="Y6" s="36">
        <f t="shared" ref="Y6:AG6" si="4">IF(Y7="",NA(),Y7)</f>
        <v>102.02</v>
      </c>
      <c r="Z6" s="36">
        <f t="shared" si="4"/>
        <v>104.83</v>
      </c>
      <c r="AA6" s="36">
        <f t="shared" si="4"/>
        <v>107.59</v>
      </c>
      <c r="AB6" s="36">
        <f t="shared" si="4"/>
        <v>100.33</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527.29999999999995</v>
      </c>
      <c r="AU6" s="36">
        <f t="shared" ref="AU6:BC6" si="6">IF(AU7="",NA(),AU7)</f>
        <v>508.2</v>
      </c>
      <c r="AV6" s="36">
        <f t="shared" si="6"/>
        <v>468.42</v>
      </c>
      <c r="AW6" s="36">
        <f t="shared" si="6"/>
        <v>562.72</v>
      </c>
      <c r="AX6" s="36">
        <f t="shared" si="6"/>
        <v>417.64</v>
      </c>
      <c r="AY6" s="36">
        <f t="shared" si="6"/>
        <v>349.04</v>
      </c>
      <c r="AZ6" s="36">
        <f t="shared" si="6"/>
        <v>337.49</v>
      </c>
      <c r="BA6" s="36">
        <f t="shared" si="6"/>
        <v>335.6</v>
      </c>
      <c r="BB6" s="36">
        <f t="shared" si="6"/>
        <v>358.91</v>
      </c>
      <c r="BC6" s="36">
        <f t="shared" si="6"/>
        <v>360.96</v>
      </c>
      <c r="BD6" s="35" t="str">
        <f>IF(BD7="","",IF(BD7="-","【-】","【"&amp;SUBSTITUTE(TEXT(BD7,"#,##0.00"),"-","△")&amp;"】"))</f>
        <v>【260.31】</v>
      </c>
      <c r="BE6" s="36">
        <f>IF(BE7="",NA(),BE7)</f>
        <v>18.04</v>
      </c>
      <c r="BF6" s="36">
        <f t="shared" ref="BF6:BN6" si="7">IF(BF7="",NA(),BF7)</f>
        <v>16.37</v>
      </c>
      <c r="BG6" s="36">
        <f t="shared" si="7"/>
        <v>13.66</v>
      </c>
      <c r="BH6" s="36">
        <f t="shared" si="7"/>
        <v>10.92</v>
      </c>
      <c r="BI6" s="36">
        <f t="shared" si="7"/>
        <v>8.89</v>
      </c>
      <c r="BJ6" s="36">
        <f t="shared" si="7"/>
        <v>254.54</v>
      </c>
      <c r="BK6" s="36">
        <f t="shared" si="7"/>
        <v>265.92</v>
      </c>
      <c r="BL6" s="36">
        <f t="shared" si="7"/>
        <v>258.26</v>
      </c>
      <c r="BM6" s="36">
        <f t="shared" si="7"/>
        <v>247.27</v>
      </c>
      <c r="BN6" s="36">
        <f t="shared" si="7"/>
        <v>239.18</v>
      </c>
      <c r="BO6" s="35" t="str">
        <f>IF(BO7="","",IF(BO7="-","【-】","【"&amp;SUBSTITUTE(TEXT(BO7,"#,##0.00"),"-","△")&amp;"】"))</f>
        <v>【275.67】</v>
      </c>
      <c r="BP6" s="36">
        <f>IF(BP7="",NA(),BP7)</f>
        <v>100.7</v>
      </c>
      <c r="BQ6" s="36">
        <f t="shared" ref="BQ6:BY6" si="8">IF(BQ7="",NA(),BQ7)</f>
        <v>98.85</v>
      </c>
      <c r="BR6" s="36">
        <f t="shared" si="8"/>
        <v>102.01</v>
      </c>
      <c r="BS6" s="36">
        <f t="shared" si="8"/>
        <v>104.72</v>
      </c>
      <c r="BT6" s="36">
        <f t="shared" si="8"/>
        <v>97.22</v>
      </c>
      <c r="BU6" s="36">
        <f t="shared" si="8"/>
        <v>106.52</v>
      </c>
      <c r="BV6" s="36">
        <f t="shared" si="8"/>
        <v>105.86</v>
      </c>
      <c r="BW6" s="36">
        <f t="shared" si="8"/>
        <v>106.07</v>
      </c>
      <c r="BX6" s="36">
        <f t="shared" si="8"/>
        <v>105.34</v>
      </c>
      <c r="BY6" s="36">
        <f t="shared" si="8"/>
        <v>101.89</v>
      </c>
      <c r="BZ6" s="35" t="str">
        <f>IF(BZ7="","",IF(BZ7="-","【-】","【"&amp;SUBSTITUTE(TEXT(BZ7,"#,##0.00"),"-","△")&amp;"】"))</f>
        <v>【100.05】</v>
      </c>
      <c r="CA6" s="36">
        <f>IF(CA7="",NA(),CA7)</f>
        <v>181.31</v>
      </c>
      <c r="CB6" s="36">
        <f t="shared" ref="CB6:CJ6" si="9">IF(CB7="",NA(),CB7)</f>
        <v>180.82</v>
      </c>
      <c r="CC6" s="36">
        <f t="shared" si="9"/>
        <v>175.65</v>
      </c>
      <c r="CD6" s="36">
        <f t="shared" si="9"/>
        <v>170.97</v>
      </c>
      <c r="CE6" s="36">
        <f t="shared" si="9"/>
        <v>172.16</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73.08</v>
      </c>
      <c r="CM6" s="36">
        <f t="shared" ref="CM6:CU6" si="10">IF(CM7="",NA(),CM7)</f>
        <v>71.709999999999994</v>
      </c>
      <c r="CN6" s="36">
        <f t="shared" si="10"/>
        <v>71.58</v>
      </c>
      <c r="CO6" s="36">
        <f t="shared" si="10"/>
        <v>72.27</v>
      </c>
      <c r="CP6" s="36">
        <f t="shared" si="10"/>
        <v>74.19</v>
      </c>
      <c r="CQ6" s="36">
        <f t="shared" si="10"/>
        <v>62.1</v>
      </c>
      <c r="CR6" s="36">
        <f t="shared" si="10"/>
        <v>62.38</v>
      </c>
      <c r="CS6" s="36">
        <f t="shared" si="10"/>
        <v>62.83</v>
      </c>
      <c r="CT6" s="36">
        <f t="shared" si="10"/>
        <v>62.05</v>
      </c>
      <c r="CU6" s="36">
        <f t="shared" si="10"/>
        <v>63.23</v>
      </c>
      <c r="CV6" s="35" t="str">
        <f>IF(CV7="","",IF(CV7="-","【-】","【"&amp;SUBSTITUTE(TEXT(CV7,"#,##0.00"),"-","△")&amp;"】"))</f>
        <v>【60.69】</v>
      </c>
      <c r="CW6" s="36">
        <f>IF(CW7="",NA(),CW7)</f>
        <v>96.42</v>
      </c>
      <c r="CX6" s="36">
        <f t="shared" ref="CX6:DF6" si="11">IF(CX7="",NA(),CX7)</f>
        <v>94.64</v>
      </c>
      <c r="CY6" s="36">
        <f t="shared" si="11"/>
        <v>94.44</v>
      </c>
      <c r="CZ6" s="36">
        <f t="shared" si="11"/>
        <v>94.11</v>
      </c>
      <c r="DA6" s="36">
        <f t="shared" si="11"/>
        <v>91.91</v>
      </c>
      <c r="DB6" s="36">
        <f t="shared" si="11"/>
        <v>89.52</v>
      </c>
      <c r="DC6" s="36">
        <f t="shared" si="11"/>
        <v>89.17</v>
      </c>
      <c r="DD6" s="36">
        <f t="shared" si="11"/>
        <v>88.86</v>
      </c>
      <c r="DE6" s="36">
        <f t="shared" si="11"/>
        <v>89.11</v>
      </c>
      <c r="DF6" s="36">
        <f t="shared" si="11"/>
        <v>89.35</v>
      </c>
      <c r="DG6" s="35" t="str">
        <f>IF(DG7="","",IF(DG7="-","【-】","【"&amp;SUBSTITUTE(TEXT(DG7,"#,##0.00"),"-","△")&amp;"】"))</f>
        <v>【89.82】</v>
      </c>
      <c r="DH6" s="36">
        <f>IF(DH7="",NA(),DH7)</f>
        <v>49.35</v>
      </c>
      <c r="DI6" s="36">
        <f t="shared" ref="DI6:DQ6" si="12">IF(DI7="",NA(),DI7)</f>
        <v>48.74</v>
      </c>
      <c r="DJ6" s="36">
        <f t="shared" si="12"/>
        <v>48.87</v>
      </c>
      <c r="DK6" s="36">
        <f t="shared" si="12"/>
        <v>49.8</v>
      </c>
      <c r="DL6" s="36">
        <f t="shared" si="12"/>
        <v>50.28</v>
      </c>
      <c r="DM6" s="36">
        <f t="shared" si="12"/>
        <v>46.58</v>
      </c>
      <c r="DN6" s="36">
        <f t="shared" si="12"/>
        <v>46.99</v>
      </c>
      <c r="DO6" s="36">
        <f t="shared" si="12"/>
        <v>47.89</v>
      </c>
      <c r="DP6" s="36">
        <f t="shared" si="12"/>
        <v>48.69</v>
      </c>
      <c r="DQ6" s="36">
        <f t="shared" si="12"/>
        <v>49.62</v>
      </c>
      <c r="DR6" s="35" t="str">
        <f>IF(DR7="","",IF(DR7="-","【-】","【"&amp;SUBSTITUTE(TEXT(DR7,"#,##0.00"),"-","△")&amp;"】"))</f>
        <v>【50.19】</v>
      </c>
      <c r="DS6" s="36">
        <f>IF(DS7="",NA(),DS7)</f>
        <v>2.94</v>
      </c>
      <c r="DT6" s="36">
        <f t="shared" ref="DT6:EB6" si="13">IF(DT7="",NA(),DT7)</f>
        <v>3.03</v>
      </c>
      <c r="DU6" s="36">
        <f t="shared" si="13"/>
        <v>4.63</v>
      </c>
      <c r="DV6" s="36">
        <f t="shared" si="13"/>
        <v>6.4</v>
      </c>
      <c r="DW6" s="36">
        <f t="shared" si="13"/>
        <v>9.42</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1.1599999999999999</v>
      </c>
      <c r="EE6" s="36">
        <f t="shared" ref="EE6:EM6" si="14">IF(EE7="",NA(),EE7)</f>
        <v>2.23</v>
      </c>
      <c r="EF6" s="36">
        <f t="shared" si="14"/>
        <v>1.47</v>
      </c>
      <c r="EG6" s="36">
        <f t="shared" si="14"/>
        <v>0.69</v>
      </c>
      <c r="EH6" s="36">
        <f t="shared" si="14"/>
        <v>0.65</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472115</v>
      </c>
      <c r="D7" s="38">
        <v>46</v>
      </c>
      <c r="E7" s="38">
        <v>1</v>
      </c>
      <c r="F7" s="38">
        <v>0</v>
      </c>
      <c r="G7" s="38">
        <v>1</v>
      </c>
      <c r="H7" s="38" t="s">
        <v>92</v>
      </c>
      <c r="I7" s="38" t="s">
        <v>93</v>
      </c>
      <c r="J7" s="38" t="s">
        <v>94</v>
      </c>
      <c r="K7" s="38" t="s">
        <v>95</v>
      </c>
      <c r="L7" s="38" t="s">
        <v>96</v>
      </c>
      <c r="M7" s="38" t="s">
        <v>97</v>
      </c>
      <c r="N7" s="39" t="s">
        <v>98</v>
      </c>
      <c r="O7" s="39">
        <v>91.33</v>
      </c>
      <c r="P7" s="39">
        <v>100</v>
      </c>
      <c r="Q7" s="39">
        <v>2827</v>
      </c>
      <c r="R7" s="39">
        <v>142973</v>
      </c>
      <c r="S7" s="39">
        <v>49.72</v>
      </c>
      <c r="T7" s="39">
        <v>2875.56</v>
      </c>
      <c r="U7" s="39">
        <v>142713</v>
      </c>
      <c r="V7" s="39">
        <v>44.99</v>
      </c>
      <c r="W7" s="39">
        <v>3172.1</v>
      </c>
      <c r="X7" s="39">
        <v>103.82</v>
      </c>
      <c r="Y7" s="39">
        <v>102.02</v>
      </c>
      <c r="Z7" s="39">
        <v>104.83</v>
      </c>
      <c r="AA7" s="39">
        <v>107.59</v>
      </c>
      <c r="AB7" s="39">
        <v>100.33</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527.29999999999995</v>
      </c>
      <c r="AU7" s="39">
        <v>508.2</v>
      </c>
      <c r="AV7" s="39">
        <v>468.42</v>
      </c>
      <c r="AW7" s="39">
        <v>562.72</v>
      </c>
      <c r="AX7" s="39">
        <v>417.64</v>
      </c>
      <c r="AY7" s="39">
        <v>349.04</v>
      </c>
      <c r="AZ7" s="39">
        <v>337.49</v>
      </c>
      <c r="BA7" s="39">
        <v>335.6</v>
      </c>
      <c r="BB7" s="39">
        <v>358.91</v>
      </c>
      <c r="BC7" s="39">
        <v>360.96</v>
      </c>
      <c r="BD7" s="39">
        <v>260.31</v>
      </c>
      <c r="BE7" s="39">
        <v>18.04</v>
      </c>
      <c r="BF7" s="39">
        <v>16.37</v>
      </c>
      <c r="BG7" s="39">
        <v>13.66</v>
      </c>
      <c r="BH7" s="39">
        <v>10.92</v>
      </c>
      <c r="BI7" s="39">
        <v>8.89</v>
      </c>
      <c r="BJ7" s="39">
        <v>254.54</v>
      </c>
      <c r="BK7" s="39">
        <v>265.92</v>
      </c>
      <c r="BL7" s="39">
        <v>258.26</v>
      </c>
      <c r="BM7" s="39">
        <v>247.27</v>
      </c>
      <c r="BN7" s="39">
        <v>239.18</v>
      </c>
      <c r="BO7" s="39">
        <v>275.67</v>
      </c>
      <c r="BP7" s="39">
        <v>100.7</v>
      </c>
      <c r="BQ7" s="39">
        <v>98.85</v>
      </c>
      <c r="BR7" s="39">
        <v>102.01</v>
      </c>
      <c r="BS7" s="39">
        <v>104.72</v>
      </c>
      <c r="BT7" s="39">
        <v>97.22</v>
      </c>
      <c r="BU7" s="39">
        <v>106.52</v>
      </c>
      <c r="BV7" s="39">
        <v>105.86</v>
      </c>
      <c r="BW7" s="39">
        <v>106.07</v>
      </c>
      <c r="BX7" s="39">
        <v>105.34</v>
      </c>
      <c r="BY7" s="39">
        <v>101.89</v>
      </c>
      <c r="BZ7" s="39">
        <v>100.05</v>
      </c>
      <c r="CA7" s="39">
        <v>181.31</v>
      </c>
      <c r="CB7" s="39">
        <v>180.82</v>
      </c>
      <c r="CC7" s="39">
        <v>175.65</v>
      </c>
      <c r="CD7" s="39">
        <v>170.97</v>
      </c>
      <c r="CE7" s="39">
        <v>172.16</v>
      </c>
      <c r="CF7" s="39">
        <v>155.80000000000001</v>
      </c>
      <c r="CG7" s="39">
        <v>158.58000000000001</v>
      </c>
      <c r="CH7" s="39">
        <v>159.22</v>
      </c>
      <c r="CI7" s="39">
        <v>159.6</v>
      </c>
      <c r="CJ7" s="39">
        <v>156.32</v>
      </c>
      <c r="CK7" s="39">
        <v>166.4</v>
      </c>
      <c r="CL7" s="39">
        <v>73.08</v>
      </c>
      <c r="CM7" s="39">
        <v>71.709999999999994</v>
      </c>
      <c r="CN7" s="39">
        <v>71.58</v>
      </c>
      <c r="CO7" s="39">
        <v>72.27</v>
      </c>
      <c r="CP7" s="39">
        <v>74.19</v>
      </c>
      <c r="CQ7" s="39">
        <v>62.1</v>
      </c>
      <c r="CR7" s="39">
        <v>62.38</v>
      </c>
      <c r="CS7" s="39">
        <v>62.83</v>
      </c>
      <c r="CT7" s="39">
        <v>62.05</v>
      </c>
      <c r="CU7" s="39">
        <v>63.23</v>
      </c>
      <c r="CV7" s="39">
        <v>60.69</v>
      </c>
      <c r="CW7" s="39">
        <v>96.42</v>
      </c>
      <c r="CX7" s="39">
        <v>94.64</v>
      </c>
      <c r="CY7" s="39">
        <v>94.44</v>
      </c>
      <c r="CZ7" s="39">
        <v>94.11</v>
      </c>
      <c r="DA7" s="39">
        <v>91.91</v>
      </c>
      <c r="DB7" s="39">
        <v>89.52</v>
      </c>
      <c r="DC7" s="39">
        <v>89.17</v>
      </c>
      <c r="DD7" s="39">
        <v>88.86</v>
      </c>
      <c r="DE7" s="39">
        <v>89.11</v>
      </c>
      <c r="DF7" s="39">
        <v>89.35</v>
      </c>
      <c r="DG7" s="39">
        <v>89.82</v>
      </c>
      <c r="DH7" s="39">
        <v>49.35</v>
      </c>
      <c r="DI7" s="39">
        <v>48.74</v>
      </c>
      <c r="DJ7" s="39">
        <v>48.87</v>
      </c>
      <c r="DK7" s="39">
        <v>49.8</v>
      </c>
      <c r="DL7" s="39">
        <v>50.28</v>
      </c>
      <c r="DM7" s="39">
        <v>46.58</v>
      </c>
      <c r="DN7" s="39">
        <v>46.99</v>
      </c>
      <c r="DO7" s="39">
        <v>47.89</v>
      </c>
      <c r="DP7" s="39">
        <v>48.69</v>
      </c>
      <c r="DQ7" s="39">
        <v>49.62</v>
      </c>
      <c r="DR7" s="39">
        <v>50.19</v>
      </c>
      <c r="DS7" s="39">
        <v>2.94</v>
      </c>
      <c r="DT7" s="39">
        <v>3.03</v>
      </c>
      <c r="DU7" s="39">
        <v>4.63</v>
      </c>
      <c r="DV7" s="39">
        <v>6.4</v>
      </c>
      <c r="DW7" s="39">
        <v>9.42</v>
      </c>
      <c r="DX7" s="39">
        <v>14.45</v>
      </c>
      <c r="DY7" s="39">
        <v>15.83</v>
      </c>
      <c r="DZ7" s="39">
        <v>16.899999999999999</v>
      </c>
      <c r="EA7" s="39">
        <v>18.260000000000002</v>
      </c>
      <c r="EB7" s="39">
        <v>19.510000000000002</v>
      </c>
      <c r="EC7" s="39">
        <v>20.63</v>
      </c>
      <c r="ED7" s="39">
        <v>1.1599999999999999</v>
      </c>
      <c r="EE7" s="39">
        <v>2.23</v>
      </c>
      <c r="EF7" s="39">
        <v>1.47</v>
      </c>
      <c r="EG7" s="39">
        <v>0.69</v>
      </c>
      <c r="EH7" s="39">
        <v>0.65</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奥村　拓也</cp:lastModifiedBy>
  <cp:lastPrinted>2022-01-24T04:13:11Z</cp:lastPrinted>
  <dcterms:created xsi:type="dcterms:W3CDTF">2021-12-03T07:00:07Z</dcterms:created>
  <dcterms:modified xsi:type="dcterms:W3CDTF">2022-01-24T07:42:54Z</dcterms:modified>
  <cp:category/>
</cp:coreProperties>
</file>