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R3\2係\R2経営分析表\"/>
    </mc:Choice>
  </mc:AlternateContent>
  <workbookProtection workbookAlgorithmName="SHA-512" workbookHashValue="wMC3fLoP2LYAZ3RSwZxZ3g7CAp3nZu2zcCC90puBzmtQEzGRGtL0DIddv31kqMkrshQ3gxaN5sGAFv5BX/PRbA==" workbookSaltValue="Xe5JN8xDPkXJa7WNuLvEQ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<sst xmlns="http://schemas.openxmlformats.org/spreadsheetml/2006/main" count="319" uniqueCount="118">
  <si>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</si>
  <si>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</si>
  <si>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</si>
  <si>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</si>
  <si>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</si>
  <si>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</si>
  <si>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</si>
  <si>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</si>
  <si>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</si>
  <si>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</si>
  <si>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</si>
  <si>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</si>
  <si>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</si>
  <si>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</si>
  <si>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</si>
  <si>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</si>
  <si>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</si>
  <si>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</si>
  <si>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</si>
  <si>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</si>
  <si>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</si>
  <si>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</si>
  <si>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</si>
  <si>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</si>
  <si>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</si>
  <si>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</si>
  <si>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</si>
  <si>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</si>
  <si>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</si>
  <si>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</si>
  <si>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</si>
  <si>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</si>
  <si>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</si>
  <si>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</si>
  <si>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</si>
  <si>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</si>
  <si>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</si>
  <si>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</si>
  <si>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</si>
  <si>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</si>
  <si>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</si>
  <si>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</si>
  <si>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</si>
  <si>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</si>
  <si>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</si>
  <si>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</si>
  <si>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</si>
  <si>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</si>
  <si>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</si>
  <si>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</si>
  <si>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</si>
  <si>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</si>
  <si>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</si>
  <si>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</si>
  <si>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</si>
  <si>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</si>
  <si>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</si>
  <si>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</si>
  <si>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</si>
  <si>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</si>
  <si>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</si>
  <si>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</si>
  <si>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</si>
  <si>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</si>
  <si>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</si>
  <si>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</si>
  <si>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</si>
  <si>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</si>
  <si>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</si>
  <si>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</si>
  <si>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</si>
  <si>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</si>
  <si>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</si>
  <si>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</si>
  <si>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</si>
  <si>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</si>
  <si>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</si>
  <si>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</si>
  <si>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</si>
  <si>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</si>
  <si>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</si>
  <si>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</si>
  <si>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</si>
  <si>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</si>
  <si>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</si>
  <si>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</si>
  <si>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</si>
  <si>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</si>
  <si>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</si>
  <si>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</si>
  <si>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</si>
  <si>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</si>
  <si>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</si>
  <si>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</si>
  <si>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</si>
  <si>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</si>
  <si>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</si>
  <si>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</si>
  <si>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</si>
  <si>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</si>
  <si>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</si>
  <si>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</si>
  <si>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</si>
  <si>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</si>
  <si>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</si>
  <si>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</si>
  <si>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</si>
  <si>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</si>
  <si>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</si>
  <si>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</si>
  <si>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</si>
  <si>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</si>
  <si>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</si>
  <si>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</si>
  <si>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</si>
  <si>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①有形固定資産減価償却率：類似団体と比較して低い数値となっているが、供用開始から19年がたっており、機器等の再整備が必要であり負担増が見込まれる。　　　　　　　　　　　　　　　　　　　　　　　②管渠老朽化率：今のところ、老朽化はないが今後修繕の負担が見込まれることから、引き続き適正な維持管理を進めていく必要がある。③管渠改善率：今のところ、老朽化による修繕はありません。</t>
    <rPh sb="1" eb="3">
      <t>ユウケイ</t>
    </rPh>
    <rPh sb="3" eb="7">
      <t>コテイシサン</t>
    </rPh>
    <rPh sb="7" eb="9">
      <t>ゲンカ</t>
    </rPh>
    <rPh sb="9" eb="11">
      <t>ショウキャク</t>
    </rPh>
    <rPh sb="11" eb="12">
      <t>リツ</t>
    </rPh>
    <rPh sb="13" eb="15">
      <t>ルイジ</t>
    </rPh>
    <rPh sb="15" eb="17">
      <t>ダンタイ</t>
    </rPh>
    <rPh sb="18" eb="20">
      <t>ヒカク</t>
    </rPh>
    <rPh sb="22" eb="23">
      <t>ヒク</t>
    </rPh>
    <rPh sb="24" eb="26">
      <t>スウチ</t>
    </rPh>
    <rPh sb="34" eb="36">
      <t>キョウヨウ</t>
    </rPh>
    <rPh sb="36" eb="38">
      <t>カイシ</t>
    </rPh>
    <rPh sb="42" eb="43">
      <t>ネン</t>
    </rPh>
    <rPh sb="50" eb="52">
      <t>キキ</t>
    </rPh>
    <rPh sb="52" eb="53">
      <t>トウ</t>
    </rPh>
    <rPh sb="54" eb="57">
      <t>サイセイビ</t>
    </rPh>
    <rPh sb="58" eb="60">
      <t>ヒツヨウ</t>
    </rPh>
    <rPh sb="63" eb="66">
      <t>フタンゾウ</t>
    </rPh>
    <rPh sb="67" eb="69">
      <t>ミコ</t>
    </rPh>
    <rPh sb="97" eb="103">
      <t>カンキョロウキュウカリツ</t>
    </rPh>
    <rPh sb="104" eb="105">
      <t>イマ</t>
    </rPh>
    <rPh sb="110" eb="113">
      <t>ロウキュウカ</t>
    </rPh>
    <rPh sb="117" eb="119">
      <t>コンゴ</t>
    </rPh>
    <rPh sb="119" eb="121">
      <t>シュウゼン</t>
    </rPh>
    <rPh sb="122" eb="124">
      <t>フタン</t>
    </rPh>
    <rPh sb="125" eb="127">
      <t>ミコ</t>
    </rPh>
    <rPh sb="135" eb="136">
      <t>ヒ</t>
    </rPh>
    <rPh sb="137" eb="138">
      <t>ツヅ</t>
    </rPh>
    <rPh sb="139" eb="141">
      <t>テキセイ</t>
    </rPh>
    <rPh sb="142" eb="144">
      <t>イジ</t>
    </rPh>
    <rPh sb="144" eb="146">
      <t>カンリ</t>
    </rPh>
    <rPh sb="147" eb="148">
      <t>スス</t>
    </rPh>
    <rPh sb="152" eb="154">
      <t>ヒツヨウ</t>
    </rPh>
    <rPh sb="159" eb="161">
      <t>カンキョ</t>
    </rPh>
    <rPh sb="161" eb="164">
      <t>カイゼンリツ</t>
    </rPh>
    <rPh sb="165" eb="166">
      <t>イマ</t>
    </rPh>
    <rPh sb="171" eb="174">
      <t>ロウキュウカ</t>
    </rPh>
    <rPh sb="177" eb="179">
      <t>シュウゼン</t>
    </rPh>
    <phoneticPr fontId="4"/>
  </si>
  <si>
    <t>①収益的収支比率：法適用初年度は、黒字になっているが再整備のため負担増が見込まれる。よって、下水道使用料の改定や維持管理の支出の検討を行う必要がある。　　　　　　　　　　　　　　　　　　②累積欠損率は,０％であり経営は健全である。　　　　　　　　　　　　　　　　　　　　　　　　③流動比率：負債を賄えておらず、使用料の改定や水洗化率の向上を目指す必要がある。　　　　　　　　　　④企業債残高対事業規模比率：類似団体と比較しても高めになっており今後の経営改善を図っていく必要がある。　　　　　　　　　　　　　　　　　　　　⑤経営回収率：使用料で経費を賄えておらず、使用料の改定や汚水処理費の削減が必要である。　　　　　　　　　　　　　　　　⑥汚水処理原価：類似団体より低い数値であるが、再整備により汚水資本費の増加が見込まれており、使用料の改定が必要である。　　　　　　　　　　　　　　　⑦施設利用率：接続率向上により利用率を高めることによって経営健全化に取り組む必要がある。　　　　　　　　　　　　　　　　　⑧水洗化率：本事業地域は、人口増加が見込まれない地域でるあることから、さらなる接続率向上が必要である。　　　　　　　　　　　　　　　　　　　　　　　　　　　　　　　　</t>
    <rPh sb="1" eb="4">
      <t>シュウエキテキ</t>
    </rPh>
    <rPh sb="4" eb="6">
      <t>シュウシ</t>
    </rPh>
    <rPh sb="6" eb="8">
      <t>ヒリツ</t>
    </rPh>
    <rPh sb="12" eb="15">
      <t>ショネンド</t>
    </rPh>
    <rPh sb="17" eb="19">
      <t>クロジ</t>
    </rPh>
    <rPh sb="26" eb="29">
      <t>サイセイビ</t>
    </rPh>
    <rPh sb="32" eb="35">
      <t>フタンゾウ</t>
    </rPh>
    <rPh sb="36" eb="38">
      <t>ミコ</t>
    </rPh>
    <rPh sb="46" eb="49">
      <t>ゲスイドウ</t>
    </rPh>
    <rPh sb="49" eb="52">
      <t>シヨウリョウ</t>
    </rPh>
    <rPh sb="53" eb="55">
      <t>カイテイ</t>
    </rPh>
    <rPh sb="56" eb="58">
      <t>イジ</t>
    </rPh>
    <rPh sb="58" eb="60">
      <t>カンリ</t>
    </rPh>
    <rPh sb="61" eb="63">
      <t>シシュツ</t>
    </rPh>
    <rPh sb="64" eb="66">
      <t>ケントウ</t>
    </rPh>
    <rPh sb="67" eb="68">
      <t>オコナ</t>
    </rPh>
    <rPh sb="69" eb="71">
      <t>ヒツヨウ</t>
    </rPh>
    <rPh sb="94" eb="96">
      <t>ルイセキ</t>
    </rPh>
    <rPh sb="96" eb="98">
      <t>ケッソン</t>
    </rPh>
    <rPh sb="98" eb="99">
      <t>リツ</t>
    </rPh>
    <rPh sb="106" eb="108">
      <t>ケイエイ</t>
    </rPh>
    <rPh sb="109" eb="111">
      <t>ケンゼン</t>
    </rPh>
    <rPh sb="140" eb="142">
      <t>リュウドウ</t>
    </rPh>
    <rPh sb="142" eb="144">
      <t>ヒリツ</t>
    </rPh>
    <rPh sb="145" eb="147">
      <t>フサイ</t>
    </rPh>
    <rPh sb="148" eb="149">
      <t>マカナ</t>
    </rPh>
    <rPh sb="155" eb="158">
      <t>シヨウリョウ</t>
    </rPh>
    <rPh sb="159" eb="161">
      <t>カイテイ</t>
    </rPh>
    <rPh sb="162" eb="165">
      <t>スイセンカ</t>
    </rPh>
    <rPh sb="165" eb="166">
      <t>リツ</t>
    </rPh>
    <rPh sb="167" eb="169">
      <t>コウジョウ</t>
    </rPh>
    <rPh sb="170" eb="172">
      <t>メザ</t>
    </rPh>
    <rPh sb="173" eb="175">
      <t>ヒツヨウ</t>
    </rPh>
    <rPh sb="190" eb="193">
      <t>キギョウサイ</t>
    </rPh>
    <rPh sb="193" eb="195">
      <t>ザンダカ</t>
    </rPh>
    <rPh sb="195" eb="196">
      <t>タイ</t>
    </rPh>
    <rPh sb="196" eb="198">
      <t>ジギョウ</t>
    </rPh>
    <rPh sb="198" eb="200">
      <t>キボ</t>
    </rPh>
    <rPh sb="200" eb="202">
      <t>ヒリツ</t>
    </rPh>
    <rPh sb="203" eb="205">
      <t>ルイジ</t>
    </rPh>
    <rPh sb="205" eb="207">
      <t>ダンタイ</t>
    </rPh>
    <rPh sb="208" eb="210">
      <t>ヒカク</t>
    </rPh>
    <rPh sb="213" eb="214">
      <t>タカ</t>
    </rPh>
    <rPh sb="221" eb="223">
      <t>コンゴ</t>
    </rPh>
    <rPh sb="224" eb="226">
      <t>ケイエイ</t>
    </rPh>
    <rPh sb="226" eb="228">
      <t>カイゼン</t>
    </rPh>
    <rPh sb="229" eb="230">
      <t>ハカ</t>
    </rPh>
    <rPh sb="234" eb="236">
      <t>ヒツヨウ</t>
    </rPh>
    <rPh sb="261" eb="263">
      <t>ケイエイ</t>
    </rPh>
    <rPh sb="263" eb="266">
      <t>カイシュウリツ</t>
    </rPh>
    <rPh sb="267" eb="270">
      <t>シヨウリョウ</t>
    </rPh>
    <rPh sb="271" eb="273">
      <t>ケイヒ</t>
    </rPh>
    <rPh sb="274" eb="275">
      <t>マカナ</t>
    </rPh>
    <rPh sb="281" eb="284">
      <t>シヨウリョウ</t>
    </rPh>
    <rPh sb="285" eb="287">
      <t>カイテイ</t>
    </rPh>
    <rPh sb="288" eb="290">
      <t>オスイ</t>
    </rPh>
    <rPh sb="290" eb="292">
      <t>ショリ</t>
    </rPh>
    <rPh sb="292" eb="293">
      <t>ヒ</t>
    </rPh>
    <rPh sb="294" eb="296">
      <t>サクゲン</t>
    </rPh>
    <rPh sb="297" eb="299">
      <t>ヒツヨウ</t>
    </rPh>
    <rPh sb="320" eb="322">
      <t>オスイ</t>
    </rPh>
    <rPh sb="322" eb="324">
      <t>ショリ</t>
    </rPh>
    <rPh sb="324" eb="326">
      <t>ゲンカ</t>
    </rPh>
    <rPh sb="327" eb="329">
      <t>ルイジ</t>
    </rPh>
    <rPh sb="329" eb="331">
      <t>ダンタイ</t>
    </rPh>
    <rPh sb="333" eb="334">
      <t>ヒク</t>
    </rPh>
    <rPh sb="335" eb="337">
      <t>スウチ</t>
    </rPh>
    <rPh sb="342" eb="345">
      <t>サイセイビ</t>
    </rPh>
    <rPh sb="348" eb="350">
      <t>オスイ</t>
    </rPh>
    <rPh sb="350" eb="353">
      <t>シホンヒ</t>
    </rPh>
    <rPh sb="354" eb="356">
      <t>ゾウカ</t>
    </rPh>
    <rPh sb="357" eb="359">
      <t>ミコ</t>
    </rPh>
    <rPh sb="365" eb="368">
      <t>シヨウリョウ</t>
    </rPh>
    <rPh sb="369" eb="371">
      <t>カイテイ</t>
    </rPh>
    <rPh sb="372" eb="374">
      <t>ヒツヨウ</t>
    </rPh>
    <rPh sb="394" eb="396">
      <t>シセツ</t>
    </rPh>
    <rPh sb="396" eb="399">
      <t>リヨウリツ</t>
    </rPh>
    <rPh sb="400" eb="402">
      <t>セツゾク</t>
    </rPh>
    <rPh sb="402" eb="403">
      <t>リツ</t>
    </rPh>
    <rPh sb="403" eb="405">
      <t>コウジョウ</t>
    </rPh>
    <rPh sb="408" eb="411">
      <t>リヨウリツ</t>
    </rPh>
    <rPh sb="412" eb="413">
      <t>タカ</t>
    </rPh>
    <rPh sb="421" eb="423">
      <t>ケイエイ</t>
    </rPh>
    <rPh sb="423" eb="426">
      <t>ケンゼンカ</t>
    </rPh>
    <rPh sb="427" eb="428">
      <t>ト</t>
    </rPh>
    <rPh sb="429" eb="430">
      <t>ク</t>
    </rPh>
    <rPh sb="431" eb="433">
      <t>ヒツヨウ</t>
    </rPh>
    <rPh sb="455" eb="458">
      <t>スイセンカ</t>
    </rPh>
    <rPh sb="458" eb="459">
      <t>リツ</t>
    </rPh>
    <rPh sb="460" eb="461">
      <t>ホン</t>
    </rPh>
    <rPh sb="461" eb="463">
      <t>ジギョウ</t>
    </rPh>
    <rPh sb="463" eb="465">
      <t>チイキ</t>
    </rPh>
    <rPh sb="467" eb="469">
      <t>ジンコウ</t>
    </rPh>
    <rPh sb="469" eb="471">
      <t>ゾウカ</t>
    </rPh>
    <rPh sb="472" eb="474">
      <t>ミコ</t>
    </rPh>
    <rPh sb="478" eb="480">
      <t>チイキ</t>
    </rPh>
    <rPh sb="493" eb="495">
      <t>セツゾク</t>
    </rPh>
    <rPh sb="495" eb="496">
      <t>リツ</t>
    </rPh>
    <rPh sb="496" eb="498">
      <t>コウジョウ</t>
    </rPh>
    <rPh sb="499" eb="501">
      <t>ヒツヨウ</t>
    </rPh>
    <phoneticPr fontId="4"/>
  </si>
  <si>
    <t>農業集落排水施設は、供用開始から19年間たっており機器等の老朽化が進んでいる。今後、再整備や使用料改定を行い持続可能な運営に向けて取り組む必要がある。</t>
    <rPh sb="0" eb="2">
      <t>ノウギョウ</t>
    </rPh>
    <rPh sb="2" eb="4">
      <t>シュウラク</t>
    </rPh>
    <rPh sb="4" eb="6">
      <t>ハイスイ</t>
    </rPh>
    <rPh sb="6" eb="8">
      <t>シセツ</t>
    </rPh>
    <rPh sb="10" eb="12">
      <t>キョウヨウ</t>
    </rPh>
    <rPh sb="12" eb="14">
      <t>カイシ</t>
    </rPh>
    <rPh sb="18" eb="20">
      <t>ネンカン</t>
    </rPh>
    <rPh sb="25" eb="27">
      <t>キキ</t>
    </rPh>
    <rPh sb="27" eb="28">
      <t>トウ</t>
    </rPh>
    <rPh sb="29" eb="32">
      <t>ロウキュウカ</t>
    </rPh>
    <rPh sb="33" eb="34">
      <t>スス</t>
    </rPh>
    <rPh sb="39" eb="41">
      <t>コンゴ</t>
    </rPh>
    <rPh sb="42" eb="45">
      <t>サイセイビ</t>
    </rPh>
    <rPh sb="46" eb="49">
      <t>シヨウリョウ</t>
    </rPh>
    <rPh sb="49" eb="51">
      <t>カイテイ</t>
    </rPh>
    <rPh sb="52" eb="53">
      <t>オコナ</t>
    </rPh>
    <rPh sb="54" eb="56">
      <t>ジゾク</t>
    </rPh>
    <rPh sb="56" eb="58">
      <t>カノウ</t>
    </rPh>
    <rPh sb="59" eb="61">
      <t>ウンエイ</t>
    </rPh>
    <rPh sb="62" eb="63">
      <t>ム</t>
    </rPh>
    <rPh sb="65" eb="66">
      <t>ト</t>
    </rPh>
    <rPh sb="67" eb="68">
      <t>ク</t>
    </rPh>
    <rPh sb="69" eb="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</si>
</sst>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C5-44F4-9C0D-5A69AFF518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9C5-44F4-9C0D-5A69AFF518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50.97</c:v>
                </c:pt>
              </c:numCache>
            </c:numRef>
          </c:val>
          <c:extLst>
            <c:ext xmlns:c16="http://schemas.microsoft.com/office/drawing/2014/chart" uri="{C3380CC4-5D6E-409C-BE32-E72D297353CC}">
              <c16:uniqueId val="{00000000-E7CC-453E-8CC6-BB33324544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E7CC-453E-8CC6-BB33324544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79.98</c:v>
                </c:pt>
              </c:numCache>
            </c:numRef>
          </c:val>
          <c:extLst>
            <c:ext xmlns:c16="http://schemas.microsoft.com/office/drawing/2014/chart" uri="{C3380CC4-5D6E-409C-BE32-E72D297353CC}">
              <c16:uniqueId val="{00000000-EAB5-4B93-98D1-D267D925CB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EAB5-4B93-98D1-D267D925CB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118.42</c:v>
                </c:pt>
              </c:numCache>
            </c:numRef>
          </c:val>
          <c:extLst>
            <c:ext xmlns:c16="http://schemas.microsoft.com/office/drawing/2014/chart" uri="{C3380CC4-5D6E-409C-BE32-E72D297353CC}">
              <c16:uniqueId val="{00000000-0AA6-4841-9BDB-91731C13A3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0AA6-4841-9BDB-91731C13A3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4.96</c:v>
                </c:pt>
              </c:numCache>
            </c:numRef>
          </c:val>
          <c:extLst>
            <c:ext xmlns:c16="http://schemas.microsoft.com/office/drawing/2014/chart" uri="{C3380CC4-5D6E-409C-BE32-E72D297353CC}">
              <c16:uniqueId val="{00000000-5754-4589-BB83-A53C741315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754-4589-BB83-A53C741315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799-46C1-9E16-9D60EBE55D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799-46C1-9E16-9D60EBE55D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8E0-453D-9C9F-D0FD95F0CD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98E0-453D-9C9F-D0FD95F0CD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50</c:v>
                </c:pt>
              </c:numCache>
            </c:numRef>
          </c:val>
          <c:extLst>
            <c:ext xmlns:c16="http://schemas.microsoft.com/office/drawing/2014/chart" uri="{C3380CC4-5D6E-409C-BE32-E72D297353CC}">
              <c16:uniqueId val="{00000000-7587-4B3C-A7ED-1C6345AC1F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7587-4B3C-A7ED-1C6345AC1F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1157.55</c:v>
                </c:pt>
              </c:numCache>
            </c:numRef>
          </c:val>
          <c:extLst>
            <c:ext xmlns:c16="http://schemas.microsoft.com/office/drawing/2014/chart" uri="{C3380CC4-5D6E-409C-BE32-E72D297353CC}">
              <c16:uniqueId val="{00000000-BA83-4AF7-8475-FDBBD67FBD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BA83-4AF7-8475-FDBBD67FBD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32.06</c:v>
                </c:pt>
              </c:numCache>
            </c:numRef>
          </c:val>
          <c:extLst>
            <c:ext xmlns:c16="http://schemas.microsoft.com/office/drawing/2014/chart" uri="{C3380CC4-5D6E-409C-BE32-E72D297353CC}">
              <c16:uniqueId val="{00000000-F531-4EF5-82F3-FBD062689F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F531-4EF5-82F3-FBD062689F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221.25</c:v>
                </c:pt>
              </c:numCache>
            </c:numRef>
          </c:val>
          <c:extLst>
            <c:ext xmlns:c16="http://schemas.microsoft.com/office/drawing/2014/chart" uri="{C3380CC4-5D6E-409C-BE32-E72D297353CC}">
              <c16:uniqueId val="{00000000-9BC0-4AD6-9D40-CFB28D0565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9BC0-4AD6-9D40-CFB28D0565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南風原町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40375</v>
      </c>
      <c r="AM8" s="69"/>
      <c r="AN8" s="69"/>
      <c r="AO8" s="69"/>
      <c r="AP8" s="69"/>
      <c r="AQ8" s="69"/>
      <c r="AR8" s="69"/>
      <c r="AS8" s="69"/>
      <c r="AT8" s="68">
        <f>データ!T6</f>
        <v>10.76</v>
      </c>
      <c r="AU8" s="68"/>
      <c r="AV8" s="68"/>
      <c r="AW8" s="68"/>
      <c r="AX8" s="68"/>
      <c r="AY8" s="68"/>
      <c r="AZ8" s="68"/>
      <c r="BA8" s="68"/>
      <c r="BB8" s="68">
        <f>データ!U6</f>
        <v>3752.32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91</v>
      </c>
      <c r="J10" s="68"/>
      <c r="K10" s="68"/>
      <c r="L10" s="68"/>
      <c r="M10" s="68"/>
      <c r="N10" s="68"/>
      <c r="O10" s="68"/>
      <c r="P10" s="68">
        <f>データ!P6</f>
        <v>2.1</v>
      </c>
      <c r="Q10" s="68"/>
      <c r="R10" s="68"/>
      <c r="S10" s="68"/>
      <c r="T10" s="68"/>
      <c r="U10" s="68"/>
      <c r="V10" s="68"/>
      <c r="W10" s="68">
        <f>データ!Q6</f>
        <v>96.09</v>
      </c>
      <c r="X10" s="68"/>
      <c r="Y10" s="68"/>
      <c r="Z10" s="68"/>
      <c r="AA10" s="68"/>
      <c r="AB10" s="68"/>
      <c r="AC10" s="68"/>
      <c r="AD10" s="69">
        <f>データ!R6</f>
        <v>1342</v>
      </c>
      <c r="AE10" s="69"/>
      <c r="AF10" s="69"/>
      <c r="AG10" s="69"/>
      <c r="AH10" s="69"/>
      <c r="AI10" s="69"/>
      <c r="AJ10" s="69"/>
      <c r="AK10" s="2"/>
      <c r="AL10" s="69">
        <f>データ!V6</f>
        <v>844</v>
      </c>
      <c r="AM10" s="69"/>
      <c r="AN10" s="69"/>
      <c r="AO10" s="69"/>
      <c r="AP10" s="69"/>
      <c r="AQ10" s="69"/>
      <c r="AR10" s="69"/>
      <c r="AS10" s="69"/>
      <c r="AT10" s="68">
        <f>データ!W6</f>
        <v>0.34</v>
      </c>
      <c r="AU10" s="68"/>
      <c r="AV10" s="68"/>
      <c r="AW10" s="68"/>
      <c r="AX10" s="68"/>
      <c r="AY10" s="68"/>
      <c r="AZ10" s="68"/>
      <c r="BA10" s="68"/>
      <c r="BB10" s="68">
        <f>データ!X6</f>
        <v>2482.35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p3LqR4SwGQ2iJVBrKOoIN0iikr759YRMP457aHp4EcIP83PHd9eVRJkeuOiMDv/+1tcfuhDuXiq3H9WXYd6Ccw==" saltValue="flLzre1TMB+CKRsbRq78+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473502</v>
      </c>
      <c r="D6" s="33">
        <f t="shared" si="3"/>
        <v>46</v>
      </c>
      <c r="E6" s="33">
        <f t="shared" si="3"/>
        <v>17</v>
      </c>
      <c r="F6" s="33">
        <f t="shared" si="3"/>
        <v>5</v>
      </c>
      <c r="G6" s="33">
        <f t="shared" si="3"/>
        <v>0</v>
      </c>
      <c r="H6" s="33" t="str">
        <f t="shared" si="3"/>
        <v>沖縄県　南風原町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91</v>
      </c>
      <c r="P6" s="34">
        <f t="shared" si="3"/>
        <v>2.1</v>
      </c>
      <c r="Q6" s="34">
        <f t="shared" si="3"/>
        <v>96.09</v>
      </c>
      <c r="R6" s="34">
        <f t="shared" si="3"/>
        <v>1342</v>
      </c>
      <c r="S6" s="34">
        <f t="shared" si="3"/>
        <v>40375</v>
      </c>
      <c r="T6" s="34">
        <f t="shared" si="3"/>
        <v>10.76</v>
      </c>
      <c r="U6" s="34">
        <f t="shared" si="3"/>
        <v>3752.32</v>
      </c>
      <c r="V6" s="34">
        <f t="shared" si="3"/>
        <v>844</v>
      </c>
      <c r="W6" s="34">
        <f t="shared" si="3"/>
        <v>0.34</v>
      </c>
      <c r="X6" s="34">
        <f t="shared" si="3"/>
        <v>2482.35</v>
      </c>
      <c r="Y6" s="35" t="str">
        <f>IF(Y7="",NA(),Y7)</f>
        <v>-</v>
      </c>
      <c r="Z6" s="35" t="str">
        <f t="shared" ref="Z6:AH6" si="4">IF(Z7="",NA(),Z7)</f>
        <v>-</v>
      </c>
      <c r="AA6" s="35" t="str">
        <f t="shared" si="4"/>
        <v>-</v>
      </c>
      <c r="AB6" s="35" t="str">
        <f t="shared" si="4"/>
        <v>-</v>
      </c>
      <c r="AC6" s="35">
        <f t="shared" si="4"/>
        <v>118.42</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50</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1157.55</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32.06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221.25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50.97</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79.98</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4.96</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473502</v>
      </c>
      <c r="D7" s="37">
        <v>46</v>
      </c>
      <c r="E7" s="37">
        <v>17</v>
      </c>
      <c r="F7" s="37">
        <v>5</v>
      </c>
      <c r="G7" s="37">
        <v>0</v>
      </c>
      <c r="H7" s="37" t="s">
        <v>96</v>
      </c>
      <c r="I7" s="37" t="s">
        <v>97</v>
      </c>
      <c r="J7" s="37" t="s">
        <v>98</v>
      </c>
      <c r="K7" s="37" t="s">
        <v>99</v>
      </c>
      <c r="L7" s="37" t="s">
        <v>100</v>
      </c>
      <c r="M7" s="37" t="s">
        <v>101</v>
      </c>
      <c r="N7" s="38" t="s">
        <v>102</v>
      </c>
      <c r="O7" s="38">
        <v>91</v>
      </c>
      <c r="P7" s="38">
        <v>2.1</v>
      </c>
      <c r="Q7" s="38">
        <v>96.09</v>
      </c>
      <c r="R7" s="38">
        <v>1342</v>
      </c>
      <c r="S7" s="38">
        <v>40375</v>
      </c>
      <c r="T7" s="38">
        <v>10.76</v>
      </c>
      <c r="U7" s="38">
        <v>3752.32</v>
      </c>
      <c r="V7" s="38">
        <v>844</v>
      </c>
      <c r="W7" s="38">
        <v>0.34</v>
      </c>
      <c r="X7" s="38">
        <v>2482.35</v>
      </c>
      <c r="Y7" s="38" t="s">
        <v>102</v>
      </c>
      <c r="Z7" s="38" t="s">
        <v>102</v>
      </c>
      <c r="AA7" s="38" t="s">
        <v>102</v>
      </c>
      <c r="AB7" s="38" t="s">
        <v>102</v>
      </c>
      <c r="AC7" s="38">
        <v>118.42</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50</v>
      </c>
      <c r="AZ7" s="38" t="s">
        <v>102</v>
      </c>
      <c r="BA7" s="38" t="s">
        <v>102</v>
      </c>
      <c r="BB7" s="38" t="s">
        <v>102</v>
      </c>
      <c r="BC7" s="38" t="s">
        <v>102</v>
      </c>
      <c r="BD7" s="38">
        <v>29.13</v>
      </c>
      <c r="BE7" s="38">
        <v>32.799999999999997</v>
      </c>
      <c r="BF7" s="38" t="s">
        <v>102</v>
      </c>
      <c r="BG7" s="38" t="s">
        <v>102</v>
      </c>
      <c r="BH7" s="38" t="s">
        <v>102</v>
      </c>
      <c r="BI7" s="38" t="s">
        <v>102</v>
      </c>
      <c r="BJ7" s="38">
        <v>1157.55</v>
      </c>
      <c r="BK7" s="38" t="s">
        <v>102</v>
      </c>
      <c r="BL7" s="38" t="s">
        <v>102</v>
      </c>
      <c r="BM7" s="38" t="s">
        <v>102</v>
      </c>
      <c r="BN7" s="38" t="s">
        <v>102</v>
      </c>
      <c r="BO7" s="38">
        <v>867.83</v>
      </c>
      <c r="BP7" s="38">
        <v>832.52</v>
      </c>
      <c r="BQ7" s="38" t="s">
        <v>102</v>
      </c>
      <c r="BR7" s="38" t="s">
        <v>102</v>
      </c>
      <c r="BS7" s="38" t="s">
        <v>102</v>
      </c>
      <c r="BT7" s="38" t="s">
        <v>102</v>
      </c>
      <c r="BU7" s="38">
        <v>32.06</v>
      </c>
      <c r="BV7" s="38" t="s">
        <v>102</v>
      </c>
      <c r="BW7" s="38" t="s">
        <v>102</v>
      </c>
      <c r="BX7" s="38" t="s">
        <v>102</v>
      </c>
      <c r="BY7" s="38" t="s">
        <v>102</v>
      </c>
      <c r="BZ7" s="38">
        <v>57.08</v>
      </c>
      <c r="CA7" s="38">
        <v>60.94</v>
      </c>
      <c r="CB7" s="38" t="s">
        <v>102</v>
      </c>
      <c r="CC7" s="38" t="s">
        <v>102</v>
      </c>
      <c r="CD7" s="38" t="s">
        <v>102</v>
      </c>
      <c r="CE7" s="38" t="s">
        <v>102</v>
      </c>
      <c r="CF7" s="38">
        <v>221.25</v>
      </c>
      <c r="CG7" s="38" t="s">
        <v>102</v>
      </c>
      <c r="CH7" s="38" t="s">
        <v>102</v>
      </c>
      <c r="CI7" s="38" t="s">
        <v>102</v>
      </c>
      <c r="CJ7" s="38" t="s">
        <v>102</v>
      </c>
      <c r="CK7" s="38">
        <v>274.99</v>
      </c>
      <c r="CL7" s="38">
        <v>253.04</v>
      </c>
      <c r="CM7" s="38" t="s">
        <v>102</v>
      </c>
      <c r="CN7" s="38" t="s">
        <v>102</v>
      </c>
      <c r="CO7" s="38" t="s">
        <v>102</v>
      </c>
      <c r="CP7" s="38" t="s">
        <v>102</v>
      </c>
      <c r="CQ7" s="38">
        <v>50.97</v>
      </c>
      <c r="CR7" s="38" t="s">
        <v>102</v>
      </c>
      <c r="CS7" s="38" t="s">
        <v>102</v>
      </c>
      <c r="CT7" s="38" t="s">
        <v>102</v>
      </c>
      <c r="CU7" s="38" t="s">
        <v>102</v>
      </c>
      <c r="CV7" s="38">
        <v>54.83</v>
      </c>
      <c r="CW7" s="38">
        <v>54.84</v>
      </c>
      <c r="CX7" s="38" t="s">
        <v>102</v>
      </c>
      <c r="CY7" s="38" t="s">
        <v>102</v>
      </c>
      <c r="CZ7" s="38" t="s">
        <v>102</v>
      </c>
      <c r="DA7" s="38" t="s">
        <v>102</v>
      </c>
      <c r="DB7" s="38">
        <v>79.98</v>
      </c>
      <c r="DC7" s="38" t="s">
        <v>102</v>
      </c>
      <c r="DD7" s="38" t="s">
        <v>102</v>
      </c>
      <c r="DE7" s="38" t="s">
        <v>102</v>
      </c>
      <c r="DF7" s="38" t="s">
        <v>102</v>
      </c>
      <c r="DG7" s="38">
        <v>84.7</v>
      </c>
      <c r="DH7" s="38">
        <v>86.6</v>
      </c>
      <c r="DI7" s="38" t="s">
        <v>102</v>
      </c>
      <c r="DJ7" s="38" t="s">
        <v>102</v>
      </c>
      <c r="DK7" s="38" t="s">
        <v>102</v>
      </c>
      <c r="DL7" s="38" t="s">
        <v>102</v>
      </c>
      <c r="DM7" s="38">
        <v>4.96</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桃原 勇之</cp:lastModifiedBy>
  <cp:lastPrinted>2022-01-21T04:18:23Z</cp:lastPrinted>
  <dcterms:created xsi:type="dcterms:W3CDTF">2021-12-03T07:35:48Z</dcterms:created>
  <dcterms:modified xsi:type="dcterms:W3CDTF">2022-01-21T04:24:51Z</dcterms:modified>
  <cp:category/>
</cp:coreProperties>
</file>