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ukIWgji9hxPTDXeHR1vH5vjy8rhLK+4ThAelbsz6pii9Pt2dk4MvYBajQ5MaCNUpzqPlEBZXXCKyZBGO6wqA==" workbookSaltValue="I9cfPj4mE+HCoMb0owp4u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<sst xmlns="http://schemas.openxmlformats.org/spreadsheetml/2006/main" count="320" uniqueCount="117">
  <si>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</si>
  <si>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</si>
  <si>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</si>
  <si>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</si>
  <si>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</si>
  <si>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</si>
  <si>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</si>
  <si>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</si>
  <si>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</si>
  <si>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</si>
  <si>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</si>
  <si>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</si>
  <si>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</si>
  <si>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</si>
  <si>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</si>
  <si>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</si>
  <si>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</si>
  <si>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</si>
  <si>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</si>
  <si>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</si>
  <si>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</si>
  <si>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</si>
  <si>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</si>
  <si>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</si>
  <si>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</si>
  <si>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</si>
  <si>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</si>
  <si>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</si>
  <si>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</si>
  <si>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</si>
  <si>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</si>
  <si>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</si>
  <si>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</si>
  <si>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</si>
  <si>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</si>
  <si>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</si>
  <si>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</si>
  <si>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</si>
  <si>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</si>
  <si>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</si>
  <si>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</si>
  <si>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</si>
  <si>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</si>
  <si>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</si>
  <si>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</si>
  <si>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</si>
  <si>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</si>
  <si>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</si>
  <si>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</si>
  <si>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</si>
  <si>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</si>
  <si>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</si>
  <si>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</si>
  <si>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</si>
  <si>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</si>
  <si>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</si>
  <si>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</si>
  <si>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</si>
  <si>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</si>
  <si>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</si>
  <si>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</si>
  <si>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</si>
  <si>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</si>
  <si>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</si>
  <si>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</si>
  <si>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</si>
  <si>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</si>
  <si>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</si>
  <si>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</si>
  <si>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</si>
  <si>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</si>
  <si>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</si>
  <si>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</si>
  <si>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</si>
  <si>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</si>
  <si>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</si>
  <si>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</si>
  <si>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</si>
  <si>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</si>
  <si>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</si>
  <si>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</si>
  <si>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</si>
  <si>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</si>
  <si>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</si>
  <si>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</si>
  <si>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</si>
  <si>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</si>
  <si>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</si>
  <si>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</si>
  <si>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</si>
  <si>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</si>
  <si>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</si>
  <si>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</si>
  <si>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</si>
  <si>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</si>
  <si>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</si>
  <si>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</si>
  <si>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</si>
  <si>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</si>
  <si>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</si>
  <si>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</si>
  <si>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</si>
  <si>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</si>
  <si>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</si>
  <si>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</si>
  <si>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</si>
  <si>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</si>
  <si>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</si>
  <si>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</si>
  <si>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</si>
  <si>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</si>
  <si>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</si>
  <si>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</si>
  <si>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</si>
  <si>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下水道普及の向上を推進する整備を行っている状況であり、類似団体平均値より低い値だが、将来的には施設の老朽化が進み、施設管理コストの増大と更新需要が集中することが懸念されることから、長寿命化対策を踏まえ、改築・更新計画にあたっては効率的なコストの平準化実施に向け計画を立てる必要がある。</t>
    <rPh sb="0" eb="2">
      <t>ゲンザイ</t>
    </rPh>
    <rPh sb="3" eb="5">
      <t>ゲスイ</t>
    </rPh>
    <rPh sb="5" eb="6">
      <t>ミチ</t>
    </rPh>
    <rPh sb="6" eb="8">
      <t>フキュウ</t>
    </rPh>
    <rPh sb="9" eb="11">
      <t>コウジョウ</t>
    </rPh>
    <rPh sb="12" eb="14">
      <t>スイシン</t>
    </rPh>
    <rPh sb="16" eb="18">
      <t>セイビ</t>
    </rPh>
    <rPh sb="19" eb="20">
      <t>オコナ</t>
    </rPh>
    <rPh sb="24" eb="26">
      <t>ジョウキョウ</t>
    </rPh>
    <rPh sb="30" eb="32">
      <t>ルイジ</t>
    </rPh>
    <rPh sb="32" eb="34">
      <t>ダンタイ</t>
    </rPh>
    <rPh sb="34" eb="37">
      <t>ヘイキンチ</t>
    </rPh>
    <rPh sb="39" eb="40">
      <t>ヒク</t>
    </rPh>
    <rPh sb="41" eb="42">
      <t>アタイ</t>
    </rPh>
    <rPh sb="45" eb="48">
      <t>ショウライテキ</t>
    </rPh>
    <rPh sb="50" eb="52">
      <t>シセツ</t>
    </rPh>
    <rPh sb="53" eb="56">
      <t>ロウキュウカ</t>
    </rPh>
    <rPh sb="57" eb="58">
      <t>スス</t>
    </rPh>
    <rPh sb="60" eb="62">
      <t>シセツ</t>
    </rPh>
    <rPh sb="62" eb="64">
      <t>カンリ</t>
    </rPh>
    <rPh sb="68" eb="70">
      <t>ゾウダイ</t>
    </rPh>
    <rPh sb="71" eb="73">
      <t>コウシン</t>
    </rPh>
    <rPh sb="73" eb="75">
      <t>ジュヨウ</t>
    </rPh>
    <rPh sb="76" eb="78">
      <t>シュウチュウ</t>
    </rPh>
    <rPh sb="83" eb="85">
      <t>ケネン</t>
    </rPh>
    <rPh sb="93" eb="94">
      <t>チョウ</t>
    </rPh>
    <rPh sb="94" eb="97">
      <t>ジュミョウカ</t>
    </rPh>
    <rPh sb="97" eb="99">
      <t>タイサク</t>
    </rPh>
    <rPh sb="100" eb="101">
      <t>フ</t>
    </rPh>
    <rPh sb="104" eb="106">
      <t>カイチク</t>
    </rPh>
    <rPh sb="107" eb="109">
      <t>コウシン</t>
    </rPh>
    <rPh sb="109" eb="111">
      <t>ケイカク</t>
    </rPh>
    <rPh sb="117" eb="120">
      <t>コウリツテキ</t>
    </rPh>
    <rPh sb="125" eb="128">
      <t>ヘイジュンカ</t>
    </rPh>
    <rPh sb="128" eb="130">
      <t>ジッシ</t>
    </rPh>
    <rPh sb="131" eb="132">
      <t>ム</t>
    </rPh>
    <rPh sb="133" eb="135">
      <t>ケイカク</t>
    </rPh>
    <rPh sb="136" eb="137">
      <t>タ</t>
    </rPh>
    <rPh sb="139" eb="141">
      <t>ヒツヨウ</t>
    </rPh>
    <phoneticPr fontId="4"/>
  </si>
  <si>
    <t>①単年度の収支は黒字であるが、更新投資等に充てる財源確保のためにも、更なる費用削減に取り組む必要がある。また、経常収益については使用料以外の収入である一般会計繰入金に依存しているため、経営改善に向けた取り組みが必要である。　　　　　　　　　　　　　　　　　　　　　②累積欠損金比率は0％であるが、接続率が低く使用料収入が低いため、今後、どれだけの使用料収入増加が見込めるか等の将来の見込みも踏まえた分析が必要である。　　　　　　　　　　　　　　　　　　　　　　　　　　③流動比率23.86％となっており、建設改良費に充てられた企業債も含めてはいるが、1年以内に支払うべき負債を賄えておらず、支払能力を高めるための経営改善を図る必要がある。　　　　　　　　　　　　　　　　　　　　　④供用開始から19年経っているが、今後も更なる投資規模を要するため、使用料水準は適切か等の分析を行い、経営改善を図る必要がある。　　　　　　　　　　　　　⑤汚水処理に係る費用が使用料以外の収入である一般会計繰入金により賄われている状況であり、類似団体平均値を下回っているため、今後、適正な使用料収入の確保及び汚水処理費の削減が必要である。　　　　　　⑥類似団体平均値を下回っており、接続率の向上による有収水量を増加させる取組等、更なる経営改善を図る必要がある。　　　　　　　　　　　　　　　　　　　　　　⑧類似団体平均値を下回っており、使用料の増収を図るための水洗化率向上の取組み、また、投資規模の費用対効果を検証し、将来の見込みを踏まえた分析が必要である。</t>
    <rPh sb="1" eb="4">
      <t>タンネンド</t>
    </rPh>
    <rPh sb="5" eb="7">
      <t>シュウシ</t>
    </rPh>
    <rPh sb="8" eb="10">
      <t>クロジ</t>
    </rPh>
    <rPh sb="15" eb="17">
      <t>コウシン</t>
    </rPh>
    <rPh sb="17" eb="19">
      <t>トウシ</t>
    </rPh>
    <rPh sb="19" eb="20">
      <t>トウ</t>
    </rPh>
    <rPh sb="21" eb="22">
      <t>ア</t>
    </rPh>
    <rPh sb="24" eb="26">
      <t>ザイゲン</t>
    </rPh>
    <rPh sb="26" eb="28">
      <t>カクホ</t>
    </rPh>
    <rPh sb="34" eb="35">
      <t>サラ</t>
    </rPh>
    <rPh sb="37" eb="39">
      <t>ヒヨウ</t>
    </rPh>
    <rPh sb="39" eb="41">
      <t>サクゲン</t>
    </rPh>
    <rPh sb="42" eb="43">
      <t>ト</t>
    </rPh>
    <rPh sb="44" eb="45">
      <t>ク</t>
    </rPh>
    <rPh sb="46" eb="48">
      <t>ヒツヨウ</t>
    </rPh>
    <rPh sb="55" eb="57">
      <t>ケイジョウ</t>
    </rPh>
    <rPh sb="57" eb="59">
      <t>シュウエキ</t>
    </rPh>
    <rPh sb="64" eb="67">
      <t>シヨウリョウ</t>
    </rPh>
    <rPh sb="67" eb="69">
      <t>イガイ</t>
    </rPh>
    <rPh sb="70" eb="72">
      <t>シュウニュウ</t>
    </rPh>
    <rPh sb="75" eb="77">
      <t>イッパン</t>
    </rPh>
    <rPh sb="77" eb="79">
      <t>カイケイ</t>
    </rPh>
    <rPh sb="79" eb="81">
      <t>クリイレ</t>
    </rPh>
    <rPh sb="81" eb="82">
      <t>キン</t>
    </rPh>
    <rPh sb="83" eb="85">
      <t>イゾン</t>
    </rPh>
    <rPh sb="92" eb="94">
      <t>ケイエイ</t>
    </rPh>
    <rPh sb="94" eb="96">
      <t>カイゼン</t>
    </rPh>
    <rPh sb="97" eb="98">
      <t>ム</t>
    </rPh>
    <rPh sb="100" eb="101">
      <t>ト</t>
    </rPh>
    <rPh sb="102" eb="103">
      <t>ク</t>
    </rPh>
    <rPh sb="105" eb="107">
      <t>ヒツヨウ</t>
    </rPh>
    <rPh sb="133" eb="135">
      <t>ルイセキ</t>
    </rPh>
    <rPh sb="135" eb="137">
      <t>ケッソン</t>
    </rPh>
    <rPh sb="137" eb="138">
      <t>キン</t>
    </rPh>
    <rPh sb="138" eb="140">
      <t>ヒリツ</t>
    </rPh>
    <rPh sb="148" eb="150">
      <t>セツゾク</t>
    </rPh>
    <rPh sb="150" eb="151">
      <t>リツ</t>
    </rPh>
    <rPh sb="152" eb="153">
      <t>ヒク</t>
    </rPh>
    <rPh sb="154" eb="157">
      <t>シヨウリョウ</t>
    </rPh>
    <rPh sb="157" eb="159">
      <t>シュウニュウ</t>
    </rPh>
    <rPh sb="160" eb="161">
      <t>ヒク</t>
    </rPh>
    <rPh sb="165" eb="167">
      <t>コンゴ</t>
    </rPh>
    <rPh sb="173" eb="176">
      <t>シヨウリョウ</t>
    </rPh>
    <rPh sb="176" eb="178">
      <t>シュウニュウ</t>
    </rPh>
    <rPh sb="178" eb="180">
      <t>ゾウカ</t>
    </rPh>
    <rPh sb="181" eb="183">
      <t>ミコ</t>
    </rPh>
    <rPh sb="186" eb="187">
      <t>トウ</t>
    </rPh>
    <rPh sb="188" eb="190">
      <t>ショウライ</t>
    </rPh>
    <rPh sb="191" eb="193">
      <t>ミコ</t>
    </rPh>
    <rPh sb="195" eb="196">
      <t>フ</t>
    </rPh>
    <rPh sb="199" eb="201">
      <t>ブンセキ</t>
    </rPh>
    <rPh sb="202" eb="204">
      <t>ヒツヨウ</t>
    </rPh>
    <rPh sb="235" eb="237">
      <t>リュウドウ</t>
    </rPh>
    <rPh sb="237" eb="239">
      <t>ヒリツ</t>
    </rPh>
    <rPh sb="252" eb="254">
      <t>ケンセツ</t>
    </rPh>
    <rPh sb="254" eb="256">
      <t>カイリョウ</t>
    </rPh>
    <rPh sb="256" eb="257">
      <t>ヒ</t>
    </rPh>
    <rPh sb="258" eb="259">
      <t>ア</t>
    </rPh>
    <rPh sb="263" eb="265">
      <t>キギョウ</t>
    </rPh>
    <rPh sb="265" eb="266">
      <t>サイ</t>
    </rPh>
    <rPh sb="267" eb="268">
      <t>フク</t>
    </rPh>
    <rPh sb="276" eb="277">
      <t>ネン</t>
    </rPh>
    <rPh sb="277" eb="279">
      <t>イナイ</t>
    </rPh>
    <rPh sb="280" eb="282">
      <t>シハラ</t>
    </rPh>
    <rPh sb="285" eb="287">
      <t>フサイ</t>
    </rPh>
    <rPh sb="288" eb="289">
      <t>マカナ</t>
    </rPh>
    <rPh sb="295" eb="297">
      <t>シハライ</t>
    </rPh>
    <rPh sb="297" eb="299">
      <t>ノウリョク</t>
    </rPh>
    <rPh sb="300" eb="301">
      <t>タカ</t>
    </rPh>
    <rPh sb="306" eb="308">
      <t>ケイエイ</t>
    </rPh>
    <rPh sb="308" eb="310">
      <t>カイゼン</t>
    </rPh>
    <rPh sb="311" eb="312">
      <t>ハカ</t>
    </rPh>
    <rPh sb="313" eb="315">
      <t>ヒツヨウ</t>
    </rPh>
    <rPh sb="341" eb="343">
      <t>キョウヨウ</t>
    </rPh>
    <rPh sb="343" eb="345">
      <t>カイシ</t>
    </rPh>
    <rPh sb="349" eb="350">
      <t>ネン</t>
    </rPh>
    <rPh sb="350" eb="351">
      <t>タ</t>
    </rPh>
    <rPh sb="357" eb="359">
      <t>コンゴ</t>
    </rPh>
    <rPh sb="360" eb="361">
      <t>サラ</t>
    </rPh>
    <rPh sb="363" eb="365">
      <t>トウシ</t>
    </rPh>
    <rPh sb="365" eb="367">
      <t>キボ</t>
    </rPh>
    <rPh sb="368" eb="369">
      <t>ヨウ</t>
    </rPh>
    <rPh sb="374" eb="377">
      <t>シヨウリョウ</t>
    </rPh>
    <rPh sb="377" eb="379">
      <t>スイジュン</t>
    </rPh>
    <rPh sb="380" eb="382">
      <t>テキセツ</t>
    </rPh>
    <rPh sb="383" eb="384">
      <t>トウ</t>
    </rPh>
    <rPh sb="385" eb="387">
      <t>ブンセキ</t>
    </rPh>
    <rPh sb="388" eb="389">
      <t>オコナ</t>
    </rPh>
    <rPh sb="391" eb="393">
      <t>ケイエイ</t>
    </rPh>
    <rPh sb="393" eb="395">
      <t>カイゼン</t>
    </rPh>
    <rPh sb="396" eb="397">
      <t>ハカ</t>
    </rPh>
    <rPh sb="398" eb="400">
      <t>ヒツヨウ</t>
    </rPh>
    <rPh sb="418" eb="420">
      <t>オスイ</t>
    </rPh>
    <rPh sb="420" eb="422">
      <t>ショリ</t>
    </rPh>
    <rPh sb="423" eb="424">
      <t>カカ</t>
    </rPh>
    <rPh sb="425" eb="427">
      <t>ヒヨウ</t>
    </rPh>
    <rPh sb="428" eb="431">
      <t>シヨウリョウ</t>
    </rPh>
    <rPh sb="431" eb="433">
      <t>イガイ</t>
    </rPh>
    <rPh sb="434" eb="436">
      <t>シュウニュウ</t>
    </rPh>
    <rPh sb="439" eb="441">
      <t>イッパン</t>
    </rPh>
    <rPh sb="441" eb="443">
      <t>カイケイ</t>
    </rPh>
    <rPh sb="443" eb="445">
      <t>クリイレ</t>
    </rPh>
    <rPh sb="445" eb="446">
      <t>キン</t>
    </rPh>
    <rPh sb="449" eb="450">
      <t>マカナ</t>
    </rPh>
    <rPh sb="455" eb="457">
      <t>ジョウキョウ</t>
    </rPh>
    <rPh sb="461" eb="463">
      <t>ルイジ</t>
    </rPh>
    <rPh sb="463" eb="465">
      <t>ダンタイ</t>
    </rPh>
    <rPh sb="465" eb="468">
      <t>ヘイキンチ</t>
    </rPh>
    <rPh sb="469" eb="471">
      <t>シタマワ</t>
    </rPh>
    <rPh sb="478" eb="480">
      <t>コンゴ</t>
    </rPh>
    <rPh sb="481" eb="483">
      <t>テキセイ</t>
    </rPh>
    <rPh sb="484" eb="487">
      <t>シヨウリョウ</t>
    </rPh>
    <rPh sb="487" eb="489">
      <t>シュウニュウ</t>
    </rPh>
    <rPh sb="490" eb="492">
      <t>カクホ</t>
    </rPh>
    <rPh sb="492" eb="493">
      <t>オヨ</t>
    </rPh>
    <rPh sb="494" eb="496">
      <t>オスイ</t>
    </rPh>
    <rPh sb="496" eb="498">
      <t>ショリ</t>
    </rPh>
    <rPh sb="498" eb="499">
      <t>ヒ</t>
    </rPh>
    <rPh sb="500" eb="502">
      <t>サクゲン</t>
    </rPh>
    <rPh sb="503" eb="505">
      <t>ヒツヨウ</t>
    </rPh>
    <rPh sb="516" eb="518">
      <t>ルイジ</t>
    </rPh>
    <rPh sb="518" eb="520">
      <t>ダンタイ</t>
    </rPh>
    <rPh sb="520" eb="523">
      <t>ヘイキンチ</t>
    </rPh>
    <rPh sb="524" eb="526">
      <t>シタマワ</t>
    </rPh>
    <rPh sb="531" eb="533">
      <t>セツゾク</t>
    </rPh>
    <rPh sb="533" eb="534">
      <t>リツ</t>
    </rPh>
    <rPh sb="535" eb="537">
      <t>コウジョウ</t>
    </rPh>
    <rPh sb="540" eb="541">
      <t>アリ</t>
    </rPh>
    <rPh sb="541" eb="542">
      <t>オサ</t>
    </rPh>
    <rPh sb="542" eb="544">
      <t>スイリョウ</t>
    </rPh>
    <rPh sb="545" eb="547">
      <t>ゾウカ</t>
    </rPh>
    <rPh sb="550" eb="552">
      <t>トリクミ</t>
    </rPh>
    <rPh sb="552" eb="553">
      <t>ナド</t>
    </rPh>
    <rPh sb="554" eb="555">
      <t>サラ</t>
    </rPh>
    <rPh sb="557" eb="559">
      <t>ケイエイ</t>
    </rPh>
    <rPh sb="559" eb="561">
      <t>カイゼン</t>
    </rPh>
    <rPh sb="562" eb="563">
      <t>ハカ</t>
    </rPh>
    <rPh sb="564" eb="566">
      <t>ヒツヨウ</t>
    </rPh>
    <rPh sb="593" eb="595">
      <t>ルイジ</t>
    </rPh>
    <rPh sb="595" eb="597">
      <t>ダンタイ</t>
    </rPh>
    <rPh sb="597" eb="600">
      <t>ヘイキンチ</t>
    </rPh>
    <rPh sb="601" eb="603">
      <t>シタマワ</t>
    </rPh>
    <rPh sb="608" eb="611">
      <t>シヨウリョウ</t>
    </rPh>
    <rPh sb="612" eb="614">
      <t>ゾウシュウ</t>
    </rPh>
    <rPh sb="615" eb="616">
      <t>ハカ</t>
    </rPh>
    <rPh sb="620" eb="622">
      <t>スイセン</t>
    </rPh>
    <rPh sb="622" eb="623">
      <t>カ</t>
    </rPh>
    <rPh sb="623" eb="624">
      <t>リツ</t>
    </rPh>
    <rPh sb="624" eb="626">
      <t>コウジョウ</t>
    </rPh>
    <rPh sb="627" eb="629">
      <t>トリクミ</t>
    </rPh>
    <rPh sb="634" eb="636">
      <t>トウシ</t>
    </rPh>
    <rPh sb="636" eb="638">
      <t>キボ</t>
    </rPh>
    <rPh sb="639" eb="644">
      <t>ヒヨウタイコウカ</t>
    </rPh>
    <rPh sb="645" eb="647">
      <t>ケンショウ</t>
    </rPh>
    <rPh sb="649" eb="651">
      <t>ショウライ</t>
    </rPh>
    <rPh sb="652" eb="654">
      <t>ミコ</t>
    </rPh>
    <rPh sb="656" eb="657">
      <t>フ</t>
    </rPh>
    <rPh sb="660" eb="662">
      <t>ブンセキ</t>
    </rPh>
    <rPh sb="663" eb="665">
      <t>ヒツヨウ</t>
    </rPh>
    <phoneticPr fontId="4"/>
  </si>
  <si>
    <t>今後の課題として、経費回収率の改善に取り組む必要がある。下水道接続率の向上及び効率的な整備を目指す中で、経費回収率の高い琉球大学等の大口需要者や、土地区画整理区域等、最優先整備個所として位置づけし整備を行っていくとともに、使用料は適切か等の分析を行い経営改善を図る必要がある。</t>
    <rPh sb="0" eb="2">
      <t>コンゴ</t>
    </rPh>
    <rPh sb="3" eb="5">
      <t>カダイ</t>
    </rPh>
    <rPh sb="9" eb="11">
      <t>ケイヒ</t>
    </rPh>
    <rPh sb="11" eb="13">
      <t>カイシュウ</t>
    </rPh>
    <rPh sb="13" eb="14">
      <t>リツ</t>
    </rPh>
    <rPh sb="15" eb="17">
      <t>カイゼン</t>
    </rPh>
    <rPh sb="18" eb="19">
      <t>ト</t>
    </rPh>
    <rPh sb="20" eb="21">
      <t>ク</t>
    </rPh>
    <rPh sb="22" eb="24">
      <t>ヒツヨウ</t>
    </rPh>
    <rPh sb="28" eb="31">
      <t>ゲスイドウ</t>
    </rPh>
    <rPh sb="31" eb="33">
      <t>セツゾク</t>
    </rPh>
    <rPh sb="33" eb="34">
      <t>リツ</t>
    </rPh>
    <rPh sb="35" eb="37">
      <t>コウジョウ</t>
    </rPh>
    <rPh sb="37" eb="38">
      <t>オヨ</t>
    </rPh>
    <rPh sb="39" eb="42">
      <t>コウリツテキ</t>
    </rPh>
    <rPh sb="43" eb="45">
      <t>セイビ</t>
    </rPh>
    <rPh sb="46" eb="48">
      <t>メザ</t>
    </rPh>
    <rPh sb="49" eb="50">
      <t>ナカ</t>
    </rPh>
    <rPh sb="52" eb="54">
      <t>ケイヒ</t>
    </rPh>
    <rPh sb="54" eb="56">
      <t>カイシュウ</t>
    </rPh>
    <rPh sb="56" eb="57">
      <t>リツ</t>
    </rPh>
    <rPh sb="58" eb="59">
      <t>タカ</t>
    </rPh>
    <rPh sb="60" eb="62">
      <t>リュウキュウ</t>
    </rPh>
    <rPh sb="62" eb="64">
      <t>ダイガク</t>
    </rPh>
    <rPh sb="64" eb="65">
      <t>トウ</t>
    </rPh>
    <rPh sb="73" eb="75">
      <t>トチ</t>
    </rPh>
    <rPh sb="75" eb="77">
      <t>クカク</t>
    </rPh>
    <rPh sb="77" eb="79">
      <t>セイリ</t>
    </rPh>
    <rPh sb="79" eb="81">
      <t>クイキ</t>
    </rPh>
    <rPh sb="81" eb="82">
      <t>トウ</t>
    </rPh>
    <rPh sb="83" eb="84">
      <t>サイ</t>
    </rPh>
    <rPh sb="84" eb="86">
      <t>ユウセン</t>
    </rPh>
    <rPh sb="86" eb="88">
      <t>セイビ</t>
    </rPh>
    <rPh sb="88" eb="90">
      <t>カショ</t>
    </rPh>
    <rPh sb="93" eb="95">
      <t>イチ</t>
    </rPh>
    <rPh sb="98" eb="100">
      <t>セイビ</t>
    </rPh>
    <rPh sb="101" eb="102">
      <t>オコナ</t>
    </rPh>
    <rPh sb="115" eb="117">
      <t>テキセツ</t>
    </rPh>
    <rPh sb="118" eb="119">
      <t>トウ</t>
    </rPh>
    <rPh sb="120" eb="122">
      <t>ブンセキ</t>
    </rPh>
    <rPh sb="123" eb="1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</si>
</sst>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74B-4F1B-B34A-607A9C56586C}"/>
            </c:ext>
          </c:extLst>
        </c:ser>
        <c:dLbls>
          <c:showLegendKey val="0"/>
          <c:showVal val="0"/>
          <c:showCatName val="0"/>
          <c:showSerName val="0"/>
          <c:showPercent val="0"/>
          <c:showBubbleSize val="0"/>
        </c:dLbls>
        <c:gapWidth val="150"/>
        <c:axId val="91855104"/>
        <c:axId val="918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174B-4F1B-B34A-607A9C56586C}"/>
            </c:ext>
          </c:extLst>
        </c:ser>
        <c:dLbls>
          <c:showLegendKey val="0"/>
          <c:showVal val="0"/>
          <c:showCatName val="0"/>
          <c:showSerName val="0"/>
          <c:showPercent val="0"/>
          <c:showBubbleSize val="0"/>
        </c:dLbls>
        <c:marker val="1"/>
        <c:smooth val="0"/>
        <c:axId val="91855104"/>
        <c:axId val="91873664"/>
      </c:lineChart>
      <c:dateAx>
        <c:axId val="91855104"/>
        <c:scaling>
          <c:orientation val="minMax"/>
        </c:scaling>
        <c:delete val="1"/>
        <c:axPos val="b"/>
        <c:numFmt formatCode="&quot;H&quot;yy" sourceLinked="1"/>
        <c:majorTickMark val="none"/>
        <c:minorTickMark val="none"/>
        <c:tickLblPos val="none"/>
        <c:crossAx val="91873664"/>
        <c:crosses val="autoZero"/>
        <c:auto val="1"/>
        <c:lblOffset val="100"/>
        <c:baseTimeUnit val="years"/>
      </c:dateAx>
      <c:valAx>
        <c:axId val="91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9-4801-AF90-0A273211C723}"/>
            </c:ext>
          </c:extLst>
        </c:ser>
        <c:dLbls>
          <c:showLegendKey val="0"/>
          <c:showVal val="0"/>
          <c:showCatName val="0"/>
          <c:showSerName val="0"/>
          <c:showPercent val="0"/>
          <c:showBubbleSize val="0"/>
        </c:dLbls>
        <c:gapWidth val="150"/>
        <c:axId val="98507008"/>
        <c:axId val="985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97F9-4801-AF90-0A273211C723}"/>
            </c:ext>
          </c:extLst>
        </c:ser>
        <c:dLbls>
          <c:showLegendKey val="0"/>
          <c:showVal val="0"/>
          <c:showCatName val="0"/>
          <c:showSerName val="0"/>
          <c:showPercent val="0"/>
          <c:showBubbleSize val="0"/>
        </c:dLbls>
        <c:marker val="1"/>
        <c:smooth val="0"/>
        <c:axId val="98507008"/>
        <c:axId val="98513280"/>
      </c:lineChart>
      <c:dateAx>
        <c:axId val="98507008"/>
        <c:scaling>
          <c:orientation val="minMax"/>
        </c:scaling>
        <c:delete val="1"/>
        <c:axPos val="b"/>
        <c:numFmt formatCode="&quot;H&quot;yy" sourceLinked="1"/>
        <c:majorTickMark val="none"/>
        <c:minorTickMark val="none"/>
        <c:tickLblPos val="none"/>
        <c:crossAx val="98513280"/>
        <c:crosses val="autoZero"/>
        <c:auto val="1"/>
        <c:lblOffset val="100"/>
        <c:baseTimeUnit val="years"/>
      </c:dateAx>
      <c:valAx>
        <c:axId val="98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68.37</c:v>
                </c:pt>
              </c:numCache>
            </c:numRef>
          </c:val>
          <c:extLst xmlns:c16r2="http://schemas.microsoft.com/office/drawing/2015/06/chart">
            <c:ext xmlns:c16="http://schemas.microsoft.com/office/drawing/2014/chart" uri="{C3380CC4-5D6E-409C-BE32-E72D297353CC}">
              <c16:uniqueId val="{00000000-34E8-476E-950B-40E3A3E099B9}"/>
            </c:ext>
          </c:extLst>
        </c:ser>
        <c:dLbls>
          <c:showLegendKey val="0"/>
          <c:showVal val="0"/>
          <c:showCatName val="0"/>
          <c:showSerName val="0"/>
          <c:showPercent val="0"/>
          <c:showBubbleSize val="0"/>
        </c:dLbls>
        <c:gapWidth val="150"/>
        <c:axId val="98564736"/>
        <c:axId val="985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34E8-476E-950B-40E3A3E099B9}"/>
            </c:ext>
          </c:extLst>
        </c:ser>
        <c:dLbls>
          <c:showLegendKey val="0"/>
          <c:showVal val="0"/>
          <c:showCatName val="0"/>
          <c:showSerName val="0"/>
          <c:showPercent val="0"/>
          <c:showBubbleSize val="0"/>
        </c:dLbls>
        <c:marker val="1"/>
        <c:smooth val="0"/>
        <c:axId val="98564736"/>
        <c:axId val="98571008"/>
      </c:lineChart>
      <c:dateAx>
        <c:axId val="98564736"/>
        <c:scaling>
          <c:orientation val="minMax"/>
        </c:scaling>
        <c:delete val="1"/>
        <c:axPos val="b"/>
        <c:numFmt formatCode="&quot;H&quot;yy" sourceLinked="1"/>
        <c:majorTickMark val="none"/>
        <c:minorTickMark val="none"/>
        <c:tickLblPos val="none"/>
        <c:crossAx val="98571008"/>
        <c:crosses val="autoZero"/>
        <c:auto val="1"/>
        <c:lblOffset val="100"/>
        <c:baseTimeUnit val="years"/>
      </c:dateAx>
      <c:valAx>
        <c:axId val="985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102.89</c:v>
                </c:pt>
              </c:numCache>
            </c:numRef>
          </c:val>
          <c:extLst xmlns:c16r2="http://schemas.microsoft.com/office/drawing/2015/06/chart">
            <c:ext xmlns:c16="http://schemas.microsoft.com/office/drawing/2014/chart" uri="{C3380CC4-5D6E-409C-BE32-E72D297353CC}">
              <c16:uniqueId val="{00000000-1EB8-49A0-8ED8-344C370DFDD7}"/>
            </c:ext>
          </c:extLst>
        </c:ser>
        <c:dLbls>
          <c:showLegendKey val="0"/>
          <c:showVal val="0"/>
          <c:showCatName val="0"/>
          <c:showSerName val="0"/>
          <c:showPercent val="0"/>
          <c:showBubbleSize val="0"/>
        </c:dLbls>
        <c:gapWidth val="150"/>
        <c:axId val="91765376"/>
        <c:axId val="91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1EB8-49A0-8ED8-344C370DFDD7}"/>
            </c:ext>
          </c:extLst>
        </c:ser>
        <c:dLbls>
          <c:showLegendKey val="0"/>
          <c:showVal val="0"/>
          <c:showCatName val="0"/>
          <c:showSerName val="0"/>
          <c:showPercent val="0"/>
          <c:showBubbleSize val="0"/>
        </c:dLbls>
        <c:marker val="1"/>
        <c:smooth val="0"/>
        <c:axId val="91765376"/>
        <c:axId val="91775744"/>
      </c:lineChart>
      <c:dateAx>
        <c:axId val="91765376"/>
        <c:scaling>
          <c:orientation val="minMax"/>
        </c:scaling>
        <c:delete val="1"/>
        <c:axPos val="b"/>
        <c:numFmt formatCode="&quot;H&quot;yy" sourceLinked="1"/>
        <c:majorTickMark val="none"/>
        <c:minorTickMark val="none"/>
        <c:tickLblPos val="none"/>
        <c:crossAx val="91775744"/>
        <c:crosses val="autoZero"/>
        <c:auto val="1"/>
        <c:lblOffset val="100"/>
        <c:baseTimeUnit val="years"/>
      </c:dateAx>
      <c:valAx>
        <c:axId val="91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2.37</c:v>
                </c:pt>
              </c:numCache>
            </c:numRef>
          </c:val>
          <c:extLst xmlns:c16r2="http://schemas.microsoft.com/office/drawing/2015/06/chart">
            <c:ext xmlns:c16="http://schemas.microsoft.com/office/drawing/2014/chart" uri="{C3380CC4-5D6E-409C-BE32-E72D297353CC}">
              <c16:uniqueId val="{00000000-BF99-4285-8CDB-A73D573B50E4}"/>
            </c:ext>
          </c:extLst>
        </c:ser>
        <c:dLbls>
          <c:showLegendKey val="0"/>
          <c:showVal val="0"/>
          <c:showCatName val="0"/>
          <c:showSerName val="0"/>
          <c:showPercent val="0"/>
          <c:showBubbleSize val="0"/>
        </c:dLbls>
        <c:gapWidth val="150"/>
        <c:axId val="91794432"/>
        <c:axId val="92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BF99-4285-8CDB-A73D573B50E4}"/>
            </c:ext>
          </c:extLst>
        </c:ser>
        <c:dLbls>
          <c:showLegendKey val="0"/>
          <c:showVal val="0"/>
          <c:showCatName val="0"/>
          <c:showSerName val="0"/>
          <c:showPercent val="0"/>
          <c:showBubbleSize val="0"/>
        </c:dLbls>
        <c:marker val="1"/>
        <c:smooth val="0"/>
        <c:axId val="91794432"/>
        <c:axId val="92411008"/>
      </c:lineChart>
      <c:dateAx>
        <c:axId val="91794432"/>
        <c:scaling>
          <c:orientation val="minMax"/>
        </c:scaling>
        <c:delete val="1"/>
        <c:axPos val="b"/>
        <c:numFmt formatCode="&quot;H&quot;yy" sourceLinked="1"/>
        <c:majorTickMark val="none"/>
        <c:minorTickMark val="none"/>
        <c:tickLblPos val="none"/>
        <c:crossAx val="92411008"/>
        <c:crosses val="autoZero"/>
        <c:auto val="1"/>
        <c:lblOffset val="100"/>
        <c:baseTimeUnit val="years"/>
      </c:dateAx>
      <c:valAx>
        <c:axId val="924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1C-43E9-B01B-7AD981A6F3DC}"/>
            </c:ext>
          </c:extLst>
        </c:ser>
        <c:dLbls>
          <c:showLegendKey val="0"/>
          <c:showVal val="0"/>
          <c:showCatName val="0"/>
          <c:showSerName val="0"/>
          <c:showPercent val="0"/>
          <c:showBubbleSize val="0"/>
        </c:dLbls>
        <c:gapWidth val="150"/>
        <c:axId val="92450176"/>
        <c:axId val="924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C1C-43E9-B01B-7AD981A6F3DC}"/>
            </c:ext>
          </c:extLst>
        </c:ser>
        <c:dLbls>
          <c:showLegendKey val="0"/>
          <c:showVal val="0"/>
          <c:showCatName val="0"/>
          <c:showSerName val="0"/>
          <c:showPercent val="0"/>
          <c:showBubbleSize val="0"/>
        </c:dLbls>
        <c:marker val="1"/>
        <c:smooth val="0"/>
        <c:axId val="92450176"/>
        <c:axId val="92460544"/>
      </c:lineChart>
      <c:dateAx>
        <c:axId val="92450176"/>
        <c:scaling>
          <c:orientation val="minMax"/>
        </c:scaling>
        <c:delete val="1"/>
        <c:axPos val="b"/>
        <c:numFmt formatCode="&quot;H&quot;yy" sourceLinked="1"/>
        <c:majorTickMark val="none"/>
        <c:minorTickMark val="none"/>
        <c:tickLblPos val="none"/>
        <c:crossAx val="92460544"/>
        <c:crosses val="autoZero"/>
        <c:auto val="1"/>
        <c:lblOffset val="100"/>
        <c:baseTimeUnit val="years"/>
      </c:dateAx>
      <c:valAx>
        <c:axId val="92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37-4203-862E-09CE0967A8D9}"/>
            </c:ext>
          </c:extLst>
        </c:ser>
        <c:dLbls>
          <c:showLegendKey val="0"/>
          <c:showVal val="0"/>
          <c:showCatName val="0"/>
          <c:showSerName val="0"/>
          <c:showPercent val="0"/>
          <c:showBubbleSize val="0"/>
        </c:dLbls>
        <c:gapWidth val="150"/>
        <c:axId val="95512832"/>
        <c:axId val="955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6D37-4203-862E-09CE0967A8D9}"/>
            </c:ext>
          </c:extLst>
        </c:ser>
        <c:dLbls>
          <c:showLegendKey val="0"/>
          <c:showVal val="0"/>
          <c:showCatName val="0"/>
          <c:showSerName val="0"/>
          <c:showPercent val="0"/>
          <c:showBubbleSize val="0"/>
        </c:dLbls>
        <c:marker val="1"/>
        <c:smooth val="0"/>
        <c:axId val="95512832"/>
        <c:axId val="95523200"/>
      </c:lineChart>
      <c:dateAx>
        <c:axId val="95512832"/>
        <c:scaling>
          <c:orientation val="minMax"/>
        </c:scaling>
        <c:delete val="1"/>
        <c:axPos val="b"/>
        <c:numFmt formatCode="&quot;H&quot;yy" sourceLinked="1"/>
        <c:majorTickMark val="none"/>
        <c:minorTickMark val="none"/>
        <c:tickLblPos val="none"/>
        <c:crossAx val="95523200"/>
        <c:crosses val="autoZero"/>
        <c:auto val="1"/>
        <c:lblOffset val="100"/>
        <c:baseTimeUnit val="years"/>
      </c:dateAx>
      <c:valAx>
        <c:axId val="955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23.86</c:v>
                </c:pt>
              </c:numCache>
            </c:numRef>
          </c:val>
          <c:extLst xmlns:c16r2="http://schemas.microsoft.com/office/drawing/2015/06/chart">
            <c:ext xmlns:c16="http://schemas.microsoft.com/office/drawing/2014/chart" uri="{C3380CC4-5D6E-409C-BE32-E72D297353CC}">
              <c16:uniqueId val="{00000000-1E22-4A7A-AE2F-5F4A3E4C4E83}"/>
            </c:ext>
          </c:extLst>
        </c:ser>
        <c:dLbls>
          <c:showLegendKey val="0"/>
          <c:showVal val="0"/>
          <c:showCatName val="0"/>
          <c:showSerName val="0"/>
          <c:showPercent val="0"/>
          <c:showBubbleSize val="0"/>
        </c:dLbls>
        <c:gapWidth val="150"/>
        <c:axId val="95550080"/>
        <c:axId val="959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1E22-4A7A-AE2F-5F4A3E4C4E83}"/>
            </c:ext>
          </c:extLst>
        </c:ser>
        <c:dLbls>
          <c:showLegendKey val="0"/>
          <c:showVal val="0"/>
          <c:showCatName val="0"/>
          <c:showSerName val="0"/>
          <c:showPercent val="0"/>
          <c:showBubbleSize val="0"/>
        </c:dLbls>
        <c:marker val="1"/>
        <c:smooth val="0"/>
        <c:axId val="95550080"/>
        <c:axId val="95945472"/>
      </c:lineChart>
      <c:dateAx>
        <c:axId val="95550080"/>
        <c:scaling>
          <c:orientation val="minMax"/>
        </c:scaling>
        <c:delete val="1"/>
        <c:axPos val="b"/>
        <c:numFmt formatCode="&quot;H&quot;yy" sourceLinked="1"/>
        <c:majorTickMark val="none"/>
        <c:minorTickMark val="none"/>
        <c:tickLblPos val="none"/>
        <c:crossAx val="95945472"/>
        <c:crosses val="autoZero"/>
        <c:auto val="1"/>
        <c:lblOffset val="100"/>
        <c:baseTimeUnit val="years"/>
      </c:dateAx>
      <c:valAx>
        <c:axId val="95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2620.48</c:v>
                </c:pt>
              </c:numCache>
            </c:numRef>
          </c:val>
          <c:extLst xmlns:c16r2="http://schemas.microsoft.com/office/drawing/2015/06/chart">
            <c:ext xmlns:c16="http://schemas.microsoft.com/office/drawing/2014/chart" uri="{C3380CC4-5D6E-409C-BE32-E72D297353CC}">
              <c16:uniqueId val="{00000000-ADA2-42B2-AE3C-31891B58E313}"/>
            </c:ext>
          </c:extLst>
        </c:ser>
        <c:dLbls>
          <c:showLegendKey val="0"/>
          <c:showVal val="0"/>
          <c:showCatName val="0"/>
          <c:showSerName val="0"/>
          <c:showPercent val="0"/>
          <c:showBubbleSize val="0"/>
        </c:dLbls>
        <c:gapWidth val="150"/>
        <c:axId val="95996928"/>
        <c:axId val="960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ADA2-42B2-AE3C-31891B58E313}"/>
            </c:ext>
          </c:extLst>
        </c:ser>
        <c:dLbls>
          <c:showLegendKey val="0"/>
          <c:showVal val="0"/>
          <c:showCatName val="0"/>
          <c:showSerName val="0"/>
          <c:showPercent val="0"/>
          <c:showBubbleSize val="0"/>
        </c:dLbls>
        <c:marker val="1"/>
        <c:smooth val="0"/>
        <c:axId val="95996928"/>
        <c:axId val="96003200"/>
      </c:lineChart>
      <c:dateAx>
        <c:axId val="95996928"/>
        <c:scaling>
          <c:orientation val="minMax"/>
        </c:scaling>
        <c:delete val="1"/>
        <c:axPos val="b"/>
        <c:numFmt formatCode="&quot;H&quot;yy" sourceLinked="1"/>
        <c:majorTickMark val="none"/>
        <c:minorTickMark val="none"/>
        <c:tickLblPos val="none"/>
        <c:crossAx val="96003200"/>
        <c:crosses val="autoZero"/>
        <c:auto val="1"/>
        <c:lblOffset val="100"/>
        <c:baseTimeUnit val="years"/>
      </c:dateAx>
      <c:valAx>
        <c:axId val="960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60.67</c:v>
                </c:pt>
              </c:numCache>
            </c:numRef>
          </c:val>
          <c:extLst xmlns:c16r2="http://schemas.microsoft.com/office/drawing/2015/06/chart">
            <c:ext xmlns:c16="http://schemas.microsoft.com/office/drawing/2014/chart" uri="{C3380CC4-5D6E-409C-BE32-E72D297353CC}">
              <c16:uniqueId val="{00000000-239E-4E02-9C90-23A8328B8F6A}"/>
            </c:ext>
          </c:extLst>
        </c:ser>
        <c:dLbls>
          <c:showLegendKey val="0"/>
          <c:showVal val="0"/>
          <c:showCatName val="0"/>
          <c:showSerName val="0"/>
          <c:showPercent val="0"/>
          <c:showBubbleSize val="0"/>
        </c:dLbls>
        <c:gapWidth val="150"/>
        <c:axId val="97322880"/>
        <c:axId val="973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239E-4E02-9C90-23A8328B8F6A}"/>
            </c:ext>
          </c:extLst>
        </c:ser>
        <c:dLbls>
          <c:showLegendKey val="0"/>
          <c:showVal val="0"/>
          <c:showCatName val="0"/>
          <c:showSerName val="0"/>
          <c:showPercent val="0"/>
          <c:showBubbleSize val="0"/>
        </c:dLbls>
        <c:marker val="1"/>
        <c:smooth val="0"/>
        <c:axId val="97322880"/>
        <c:axId val="97341440"/>
      </c:lineChart>
      <c:dateAx>
        <c:axId val="97322880"/>
        <c:scaling>
          <c:orientation val="minMax"/>
        </c:scaling>
        <c:delete val="1"/>
        <c:axPos val="b"/>
        <c:numFmt formatCode="&quot;H&quot;yy" sourceLinked="1"/>
        <c:majorTickMark val="none"/>
        <c:minorTickMark val="none"/>
        <c:tickLblPos val="none"/>
        <c:crossAx val="97341440"/>
        <c:crosses val="autoZero"/>
        <c:auto val="1"/>
        <c:lblOffset val="100"/>
        <c:baseTimeUnit val="years"/>
      </c:dateAx>
      <c:valAx>
        <c:axId val="97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151.15</c:v>
                </c:pt>
              </c:numCache>
            </c:numRef>
          </c:val>
          <c:extLst xmlns:c16r2="http://schemas.microsoft.com/office/drawing/2015/06/chart">
            <c:ext xmlns:c16="http://schemas.microsoft.com/office/drawing/2014/chart" uri="{C3380CC4-5D6E-409C-BE32-E72D297353CC}">
              <c16:uniqueId val="{00000000-BCED-43C7-895F-B723557408D9}"/>
            </c:ext>
          </c:extLst>
        </c:ser>
        <c:dLbls>
          <c:showLegendKey val="0"/>
          <c:showVal val="0"/>
          <c:showCatName val="0"/>
          <c:showSerName val="0"/>
          <c:showPercent val="0"/>
          <c:showBubbleSize val="0"/>
        </c:dLbls>
        <c:gapWidth val="150"/>
        <c:axId val="97368320"/>
        <c:axId val="973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BCED-43C7-895F-B723557408D9}"/>
            </c:ext>
          </c:extLst>
        </c:ser>
        <c:dLbls>
          <c:showLegendKey val="0"/>
          <c:showVal val="0"/>
          <c:showCatName val="0"/>
          <c:showSerName val="0"/>
          <c:showPercent val="0"/>
          <c:showBubbleSize val="0"/>
        </c:dLbls>
        <c:marker val="1"/>
        <c:smooth val="0"/>
        <c:axId val="97368320"/>
        <c:axId val="97378688"/>
      </c:lineChart>
      <c:dateAx>
        <c:axId val="97368320"/>
        <c:scaling>
          <c:orientation val="minMax"/>
        </c:scaling>
        <c:delete val="1"/>
        <c:axPos val="b"/>
        <c:numFmt formatCode="&quot;H&quot;yy" sourceLinked="1"/>
        <c:majorTickMark val="none"/>
        <c:minorTickMark val="none"/>
        <c:tickLblPos val="none"/>
        <c:crossAx val="97378688"/>
        <c:crosses val="autoZero"/>
        <c:auto val="1"/>
        <c:lblOffset val="100"/>
        <c:baseTimeUnit val="years"/>
      </c:dateAx>
      <c:valAx>
        <c:axId val="97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topLeftCell="AJ10"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西原町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35454</v>
      </c>
      <c r="AM8" s="69"/>
      <c r="AN8" s="69"/>
      <c r="AO8" s="69"/>
      <c r="AP8" s="69"/>
      <c r="AQ8" s="69"/>
      <c r="AR8" s="69"/>
      <c r="AS8" s="69"/>
      <c r="AT8" s="68">
        <f>データ!T6</f>
        <v>15.9</v>
      </c>
      <c r="AU8" s="68"/>
      <c r="AV8" s="68"/>
      <c r="AW8" s="68"/>
      <c r="AX8" s="68"/>
      <c r="AY8" s="68"/>
      <c r="AZ8" s="68"/>
      <c r="BA8" s="68"/>
      <c r="BB8" s="68">
        <f>データ!U6</f>
        <v>2229.81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58.3</v>
      </c>
      <c r="J10" s="68"/>
      <c r="K10" s="68"/>
      <c r="L10" s="68"/>
      <c r="M10" s="68"/>
      <c r="N10" s="68"/>
      <c r="O10" s="68"/>
      <c r="P10" s="68">
        <f>データ!P6</f>
        <v>42.17</v>
      </c>
      <c r="Q10" s="68"/>
      <c r="R10" s="68"/>
      <c r="S10" s="68"/>
      <c r="T10" s="68"/>
      <c r="U10" s="68"/>
      <c r="V10" s="68"/>
      <c r="W10" s="68">
        <f>データ!Q6</f>
        <v>100</v>
      </c>
      <c r="X10" s="68"/>
      <c r="Y10" s="68"/>
      <c r="Z10" s="68"/>
      <c r="AA10" s="68"/>
      <c r="AB10" s="68"/>
      <c r="AC10" s="68"/>
      <c r="AD10" s="69">
        <f>データ!R6</f>
        <v>1224</v>
      </c>
      <c r="AE10" s="69"/>
      <c r="AF10" s="69"/>
      <c r="AG10" s="69"/>
      <c r="AH10" s="69"/>
      <c r="AI10" s="69"/>
      <c r="AJ10" s="69"/>
      <c r="AK10" s="2"/>
      <c r="AL10" s="69">
        <f>データ!V6</f>
        <v>14894</v>
      </c>
      <c r="AM10" s="69"/>
      <c r="AN10" s="69"/>
      <c r="AO10" s="69"/>
      <c r="AP10" s="69"/>
      <c r="AQ10" s="69"/>
      <c r="AR10" s="69"/>
      <c r="AS10" s="69"/>
      <c r="AT10" s="68">
        <f>データ!W6</f>
        <v>3.25</v>
      </c>
      <c r="AU10" s="68"/>
      <c r="AV10" s="68"/>
      <c r="AW10" s="68"/>
      <c r="AX10" s="68"/>
      <c r="AY10" s="68"/>
      <c r="AZ10" s="68"/>
      <c r="BA10" s="68"/>
      <c r="BB10" s="68">
        <f>データ!X6</f>
        <v>4582.7700000000004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SNfiQKryxOIRjQRGUQ7iADHoLteV8KP8B8gAO4C4hSw9zf2KFt0R9juUR+2WMkgJA8dTjRxs4FtObmK1NdOwQ==" saltValue="V9FxQ6kZCUI7xB1ca5Kk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473294</v>
      </c>
      <c r="D6" s="33">
        <f t="shared" si="3"/>
        <v>46</v>
      </c>
      <c r="E6" s="33">
        <f t="shared" si="3"/>
        <v>17</v>
      </c>
      <c r="F6" s="33">
        <f t="shared" si="3"/>
        <v>1</v>
      </c>
      <c r="G6" s="33">
        <f t="shared" si="3"/>
        <v>0</v>
      </c>
      <c r="H6" s="33" t="str">
        <f t="shared" si="3"/>
        <v>沖縄県　西原町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58.3</v>
      </c>
      <c r="P6" s="34">
        <f t="shared" si="3"/>
        <v>42.17</v>
      </c>
      <c r="Q6" s="34">
        <f t="shared" si="3"/>
        <v>100</v>
      </c>
      <c r="R6" s="34">
        <f t="shared" si="3"/>
        <v>1224</v>
      </c>
      <c r="S6" s="34">
        <f t="shared" si="3"/>
        <v>35454</v>
      </c>
      <c r="T6" s="34">
        <f t="shared" si="3"/>
        <v>15.9</v>
      </c>
      <c r="U6" s="34">
        <f t="shared" si="3"/>
        <v>2229.81</v>
      </c>
      <c r="V6" s="34">
        <f t="shared" si="3"/>
        <v>14894</v>
      </c>
      <c r="W6" s="34">
        <f t="shared" si="3"/>
        <v>3.25</v>
      </c>
      <c r="X6" s="34">
        <f t="shared" si="3"/>
        <v>4582.7700000000004</v>
      </c>
      <c r="Y6" s="35" t="str">
        <f>IF(Y7="",NA(),Y7)</f>
        <v>-</v>
      </c>
      <c r="Z6" s="35" t="str">
        <f t="shared" ref="Z6:AH6" si="4">IF(Z7="",NA(),Z7)</f>
        <v>-</v>
      </c>
      <c r="AA6" s="35" t="str">
        <f t="shared" si="4"/>
        <v>-</v>
      </c>
      <c r="AB6" s="35" t="str">
        <f t="shared" si="4"/>
        <v>-</v>
      </c>
      <c r="AC6" s="35">
        <f t="shared" si="4"/>
        <v>102.89</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23.86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2620.48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60.67</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151.15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68.37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2.37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473294</v>
      </c>
      <c r="D7" s="37">
        <v>46</v>
      </c>
      <c r="E7" s="37">
        <v>17</v>
      </c>
      <c r="F7" s="37">
        <v>1</v>
      </c>
      <c r="G7" s="37">
        <v>0</v>
      </c>
      <c r="H7" s="37" t="s">
        <v>96</v>
      </c>
      <c r="I7" s="37" t="s">
        <v>97</v>
      </c>
      <c r="J7" s="37" t="s">
        <v>98</v>
      </c>
      <c r="K7" s="37" t="s">
        <v>99</v>
      </c>
      <c r="L7" s="37" t="s">
        <v>100</v>
      </c>
      <c r="M7" s="37" t="s">
        <v>101</v>
      </c>
      <c r="N7" s="38" t="s">
        <v>102</v>
      </c>
      <c r="O7" s="38">
        <v>58.3</v>
      </c>
      <c r="P7" s="38">
        <v>42.17</v>
      </c>
      <c r="Q7" s="38">
        <v>100</v>
      </c>
      <c r="R7" s="38">
        <v>1224</v>
      </c>
      <c r="S7" s="38">
        <v>35454</v>
      </c>
      <c r="T7" s="38">
        <v>15.9</v>
      </c>
      <c r="U7" s="38">
        <v>2229.81</v>
      </c>
      <c r="V7" s="38">
        <v>14894</v>
      </c>
      <c r="W7" s="38">
        <v>3.25</v>
      </c>
      <c r="X7" s="38">
        <v>4582.7700000000004</v>
      </c>
      <c r="Y7" s="38" t="s">
        <v>102</v>
      </c>
      <c r="Z7" s="38" t="s">
        <v>102</v>
      </c>
      <c r="AA7" s="38" t="s">
        <v>102</v>
      </c>
      <c r="AB7" s="38" t="s">
        <v>102</v>
      </c>
      <c r="AC7" s="38">
        <v>102.89</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23.86</v>
      </c>
      <c r="AZ7" s="38" t="s">
        <v>102</v>
      </c>
      <c r="BA7" s="38" t="s">
        <v>102</v>
      </c>
      <c r="BB7" s="38" t="s">
        <v>102</v>
      </c>
      <c r="BC7" s="38" t="s">
        <v>102</v>
      </c>
      <c r="BD7" s="38">
        <v>40.67</v>
      </c>
      <c r="BE7" s="38">
        <v>67.52</v>
      </c>
      <c r="BF7" s="38" t="s">
        <v>102</v>
      </c>
      <c r="BG7" s="38" t="s">
        <v>102</v>
      </c>
      <c r="BH7" s="38" t="s">
        <v>102</v>
      </c>
      <c r="BI7" s="38" t="s">
        <v>102</v>
      </c>
      <c r="BJ7" s="38">
        <v>2620.48</v>
      </c>
      <c r="BK7" s="38" t="s">
        <v>102</v>
      </c>
      <c r="BL7" s="38" t="s">
        <v>102</v>
      </c>
      <c r="BM7" s="38" t="s">
        <v>102</v>
      </c>
      <c r="BN7" s="38" t="s">
        <v>102</v>
      </c>
      <c r="BO7" s="38">
        <v>1050.51</v>
      </c>
      <c r="BP7" s="38">
        <v>705.21</v>
      </c>
      <c r="BQ7" s="38" t="s">
        <v>102</v>
      </c>
      <c r="BR7" s="38" t="s">
        <v>102</v>
      </c>
      <c r="BS7" s="38" t="s">
        <v>102</v>
      </c>
      <c r="BT7" s="38" t="s">
        <v>102</v>
      </c>
      <c r="BU7" s="38">
        <v>60.67</v>
      </c>
      <c r="BV7" s="38" t="s">
        <v>102</v>
      </c>
      <c r="BW7" s="38" t="s">
        <v>102</v>
      </c>
      <c r="BX7" s="38" t="s">
        <v>102</v>
      </c>
      <c r="BY7" s="38" t="s">
        <v>102</v>
      </c>
      <c r="BZ7" s="38">
        <v>82.65</v>
      </c>
      <c r="CA7" s="38">
        <v>98.96</v>
      </c>
      <c r="CB7" s="38" t="s">
        <v>102</v>
      </c>
      <c r="CC7" s="38" t="s">
        <v>102</v>
      </c>
      <c r="CD7" s="38" t="s">
        <v>102</v>
      </c>
      <c r="CE7" s="38" t="s">
        <v>102</v>
      </c>
      <c r="CF7" s="38">
        <v>151.15</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68.37</v>
      </c>
      <c r="DC7" s="38" t="s">
        <v>102</v>
      </c>
      <c r="DD7" s="38" t="s">
        <v>102</v>
      </c>
      <c r="DE7" s="38" t="s">
        <v>102</v>
      </c>
      <c r="DF7" s="38" t="s">
        <v>102</v>
      </c>
      <c r="DG7" s="38">
        <v>82.08</v>
      </c>
      <c r="DH7" s="38">
        <v>95.57</v>
      </c>
      <c r="DI7" s="38" t="s">
        <v>102</v>
      </c>
      <c r="DJ7" s="38" t="s">
        <v>102</v>
      </c>
      <c r="DK7" s="38" t="s">
        <v>102</v>
      </c>
      <c r="DL7" s="38" t="s">
        <v>102</v>
      </c>
      <c r="DM7" s="38">
        <v>2.37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natsuko_h</cp:lastModifiedBy>
  <cp:lastPrinted>2022-01-21T05:24:29Z</cp:lastPrinted>
  <dcterms:created xsi:type="dcterms:W3CDTF">2021-12-03T07:20:18Z</dcterms:created>
  <dcterms:modified xsi:type="dcterms:W3CDTF">2022-01-21T05:47:06Z</dcterms:modified>
</cp:coreProperties>
</file>