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0.100.3\上下水道課\★経理係★\R3\R3_経営比較分析表\R3\★提出\"/>
    </mc:Choice>
  </mc:AlternateContent>
  <workbookProtection workbookAlgorithmName="SHA-512" workbookHashValue="sMFJaCAMJRIXhs7lw82d2QuVokVH88O4KSEyHFCE2SoaVkdmky9h5J4zdfmatZVF3BbXoThpnSw0rWK7Lu2I7g==" workbookSaltValue="VYsIDfL/qWm+44T6dvrruQ==" workbookSpinCount="100000" lockStructure="1"/>
  <bookViews>
    <workbookView xWindow="0" yWindow="0" windowWidth="28800" windowHeight="1302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<sst xmlns="http://schemas.openxmlformats.org/spreadsheetml/2006/main" count="319" uniqueCount="117">
  <si>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</si>
  <si>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</si>
  <si>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</si>
  <si>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</si>
  <si>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</si>
  <si>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</si>
  <si>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</si>
  <si>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</si>
  <si>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</si>
  <si>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</si>
  <si>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</si>
  <si>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</si>
  <si>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</si>
  <si>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</si>
  <si>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</si>
  <si>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</si>
  <si>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</si>
  <si>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</si>
  <si>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</si>
  <si>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</si>
  <si>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</si>
  <si>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</si>
  <si>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</si>
  <si>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</si>
  <si>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</si>
  <si>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</si>
  <si>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</si>
  <si>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</si>
  <si>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</si>
  <si>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</si>
  <si>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</si>
  <si>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</si>
  <si>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</si>
  <si>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</si>
  <si>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</si>
  <si>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</si>
  <si>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</si>
  <si>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</si>
  <si>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</si>
  <si>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</si>
  <si>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</si>
  <si>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</si>
  <si>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</si>
  <si>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</si>
  <si>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</si>
  <si>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</si>
  <si>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</si>
  <si>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</si>
  <si>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</si>
  <si>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</si>
  <si>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</si>
  <si>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</si>
  <si>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</si>
  <si>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</si>
  <si>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</si>
  <si>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</si>
  <si>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</si>
  <si>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</si>
  <si>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</si>
  <si>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</si>
  <si>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</si>
  <si>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</si>
  <si>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</si>
  <si>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</si>
  <si>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</si>
  <si>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</si>
  <si>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</si>
  <si>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</si>
  <si>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</si>
  <si>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</si>
  <si>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</si>
  <si>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</si>
  <si>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</si>
  <si>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</si>
  <si>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</si>
  <si>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</si>
  <si>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</si>
  <si>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</si>
  <si>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</si>
  <si>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</si>
  <si>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</si>
  <si>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</si>
  <si>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</si>
  <si>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</si>
  <si>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</si>
  <si>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</si>
  <si>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</si>
  <si>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</si>
  <si>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</si>
  <si>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</si>
  <si>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</si>
  <si>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</si>
  <si>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</si>
  <si>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</si>
  <si>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</si>
  <si>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</si>
  <si>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</si>
  <si>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</si>
  <si>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</si>
  <si>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</si>
  <si>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</si>
  <si>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</si>
  <si>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</si>
  <si>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</si>
  <si>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</si>
  <si>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</si>
  <si>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</si>
  <si>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</si>
  <si>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</si>
  <si>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</si>
  <si>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</si>
  <si>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</si>
  <si>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</si>
  <si>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</si>
  <si>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読谷村公共下水道事業については、平成８年度に供用開始しており、老朽化に該当する管渠はない。今後は、マンホールポンプの老朽化に伴う更新や鉄蓋の取り替えを計画的に進めていく必要があり、ストックマネジメント計画策定に取り組んでいく。</t>
    <rPh sb="106" eb="107">
      <t>ト</t>
    </rPh>
    <rPh sb="108" eb="109">
      <t>ク</t>
    </rPh>
    <phoneticPr fontId="4"/>
  </si>
  <si>
    <t>　下水道使用料金の見直し、普及促進活動を強化し水洗化率の向上による使用料収入の増加を図る。
　また、今後も継続して面整備を進めるとともに、経営戦略に基づき経営基盤の強化を図り、計画的かつ効率的な事業運営に取り組む必要がある。　　</t>
    <rPh sb="1" eb="4">
      <t>ゲスイドウ</t>
    </rPh>
    <rPh sb="4" eb="7">
      <t>シヨウリョウ</t>
    </rPh>
    <rPh sb="7" eb="8">
      <t>キン</t>
    </rPh>
    <rPh sb="9" eb="11">
      <t>ミナオ</t>
    </rPh>
    <rPh sb="15" eb="17">
      <t>ソクシン</t>
    </rPh>
    <rPh sb="23" eb="26">
      <t>スイセンカ</t>
    </rPh>
    <rPh sb="26" eb="27">
      <t>リツ</t>
    </rPh>
    <rPh sb="28" eb="30">
      <t>コウジョウ</t>
    </rPh>
    <rPh sb="33" eb="36">
      <t>シヨウリョウ</t>
    </rPh>
    <rPh sb="36" eb="38">
      <t>シュウニュウ</t>
    </rPh>
    <rPh sb="39" eb="41">
      <t>ゾウカ</t>
    </rPh>
    <rPh sb="42" eb="43">
      <t>ハカ</t>
    </rPh>
    <rPh sb="50" eb="52">
      <t>コンゴ</t>
    </rPh>
    <rPh sb="53" eb="55">
      <t>ケイゾク</t>
    </rPh>
    <rPh sb="61" eb="62">
      <t>スス</t>
    </rPh>
    <rPh sb="69" eb="71">
      <t>ケイエイ</t>
    </rPh>
    <rPh sb="71" eb="73">
      <t>センリャク</t>
    </rPh>
    <rPh sb="74" eb="75">
      <t>モト</t>
    </rPh>
    <rPh sb="77" eb="79">
      <t>ケイエイ</t>
    </rPh>
    <rPh sb="79" eb="81">
      <t>キバン</t>
    </rPh>
    <rPh sb="82" eb="84">
      <t>キョウカ</t>
    </rPh>
    <rPh sb="85" eb="86">
      <t>ハカ</t>
    </rPh>
    <rPh sb="88" eb="91">
      <t>ケイカクテキ</t>
    </rPh>
    <rPh sb="93" eb="96">
      <t>コウリツテキ</t>
    </rPh>
    <rPh sb="97" eb="99">
      <t>ジギョウ</t>
    </rPh>
    <rPh sb="99" eb="101">
      <t>ウンエイ</t>
    </rPh>
    <rPh sb="102" eb="103">
      <t>ト</t>
    </rPh>
    <rPh sb="104" eb="105">
      <t>ク</t>
    </rPh>
    <rPh sb="106" eb="108">
      <t>ヒツヨウ</t>
    </rPh>
    <phoneticPr fontId="4"/>
  </si>
  <si>
    <t>　令和２年４月１日に地方公営企業法を全部適用し、令和２年度が初めての公営企業会計方式での決算となる。令和２年度決算では、純利益△29,274千円となっている。
①経常収支比率
　値は100％未満となっており、費用の削減を図りつつ、水洗化率の向上及び使用料金の見直しを行い、収益の増加に取り組む。
②累積欠損金比率
　欠損金は処分せず、繰越欠損金として処理している。
③流動比率
　平均値は上回っているものの、指標は200％以上が理想であるため、支払能力を高めるため、費用削減等に取り組む必要がある。　　　　　　　　　　　　　　　　　　　　　　　　　　　　　　　　　　　　　　　　　　　　　　　　　　　④企業債残高対事業規模比率
　下水道未普及解消に向けて面整備に取り組んでいる途上にあり、公債費負担は高額となっている。　　　　　　　　　　　　　　　　　　　　　　　　　　　⑤経費回収率
　平均値を大きく下回っており、水洗化率の向上及び使用料金の見直しを行う。　　　　　　　　　　　　　　　　　　　　　　　　　　　　　　　　　　　　　　　　　　　　　　　　　　　　　　　　　　　　　　⑥汚水処理原価
　平均値を下回り適正と考える。　　　　　　　　　　　　　　　　　　　　　　　　　　　　　　　　　　　　⑦施設利用率
　平均値を上回っており、効率的に施設を利用できている状況である。面整備の拡大に併せて、施設増設の検討を行っていく。　　　　　　　　　　　　　　　　　　　　　　　　　　　　　　　　　　　　　　　　　　　　　⑧水洗化率
　面整備を進めている途上から、平均値を下回っている。下水道普及促進活動を強化し水洗化率向上に取り組む。</t>
    <rPh sb="1" eb="3">
      <t>レイワ</t>
    </rPh>
    <rPh sb="4" eb="5">
      <t>ネン</t>
    </rPh>
    <rPh sb="6" eb="7">
      <t>ガツ</t>
    </rPh>
    <rPh sb="8" eb="9">
      <t>ニチ</t>
    </rPh>
    <rPh sb="10" eb="12">
      <t>チホウ</t>
    </rPh>
    <rPh sb="12" eb="14">
      <t>コウエイ</t>
    </rPh>
    <rPh sb="14" eb="16">
      <t>キギョウ</t>
    </rPh>
    <rPh sb="16" eb="17">
      <t>ホウ</t>
    </rPh>
    <rPh sb="18" eb="20">
      <t>ゼンブ</t>
    </rPh>
    <rPh sb="20" eb="22">
      <t>テキヨウ</t>
    </rPh>
    <rPh sb="24" eb="26">
      <t>レイワ</t>
    </rPh>
    <rPh sb="27" eb="28">
      <t>ネン</t>
    </rPh>
    <rPh sb="28" eb="29">
      <t>ド</t>
    </rPh>
    <rPh sb="30" eb="31">
      <t>ハジ</t>
    </rPh>
    <rPh sb="34" eb="36">
      <t>コウエイ</t>
    </rPh>
    <rPh sb="36" eb="38">
      <t>キギョウ</t>
    </rPh>
    <rPh sb="38" eb="40">
      <t>カイケイ</t>
    </rPh>
    <rPh sb="40" eb="42">
      <t>ホウシキ</t>
    </rPh>
    <rPh sb="44" eb="46">
      <t>ケッサン</t>
    </rPh>
    <rPh sb="50" eb="52">
      <t>レイワ</t>
    </rPh>
    <rPh sb="53" eb="54">
      <t>ネン</t>
    </rPh>
    <rPh sb="54" eb="55">
      <t>ド</t>
    </rPh>
    <rPh sb="55" eb="57">
      <t>ケッサン</t>
    </rPh>
    <rPh sb="60" eb="63">
      <t>ジュンリエキ</t>
    </rPh>
    <rPh sb="70" eb="72">
      <t>センエン</t>
    </rPh>
    <rPh sb="81" eb="83">
      <t>ケイジョウ</t>
    </rPh>
    <rPh sb="83" eb="87">
      <t>シュウシヒリツ</t>
    </rPh>
    <rPh sb="89" eb="90">
      <t>アタイ</t>
    </rPh>
    <rPh sb="95" eb="97">
      <t>ミマン</t>
    </rPh>
    <rPh sb="104" eb="106">
      <t>ヒヨウ</t>
    </rPh>
    <rPh sb="107" eb="109">
      <t>サクゲン</t>
    </rPh>
    <rPh sb="110" eb="111">
      <t>ハカ</t>
    </rPh>
    <rPh sb="136" eb="138">
      <t>シュウエキ</t>
    </rPh>
    <rPh sb="139" eb="141">
      <t>ゾウカ</t>
    </rPh>
    <rPh sb="142" eb="143">
      <t>ト</t>
    </rPh>
    <rPh sb="144" eb="145">
      <t>ク</t>
    </rPh>
    <rPh sb="149" eb="151">
      <t>ルイセキ</t>
    </rPh>
    <rPh sb="151" eb="153">
      <t>ケッソン</t>
    </rPh>
    <rPh sb="153" eb="154">
      <t>キン</t>
    </rPh>
    <rPh sb="154" eb="156">
      <t>ヒリツ</t>
    </rPh>
    <rPh sb="158" eb="160">
      <t>ケッソン</t>
    </rPh>
    <rPh sb="160" eb="161">
      <t>キン</t>
    </rPh>
    <rPh sb="162" eb="164">
      <t>ショブン</t>
    </rPh>
    <rPh sb="167" eb="169">
      <t>クリコシ</t>
    </rPh>
    <rPh sb="169" eb="172">
      <t>ケッソンキン</t>
    </rPh>
    <rPh sb="175" eb="177">
      <t>ショリ</t>
    </rPh>
    <rPh sb="184" eb="186">
      <t>リュウドウ</t>
    </rPh>
    <rPh sb="186" eb="188">
      <t>ヒリツ</t>
    </rPh>
    <rPh sb="190" eb="192">
      <t>ヘイキン</t>
    </rPh>
    <rPh sb="192" eb="193">
      <t>チ</t>
    </rPh>
    <rPh sb="194" eb="196">
      <t>ウワマワ</t>
    </rPh>
    <rPh sb="204" eb="206">
      <t>シヒョウ</t>
    </rPh>
    <rPh sb="211" eb="213">
      <t>イジョウ</t>
    </rPh>
    <rPh sb="214" eb="216">
      <t>リソウ</t>
    </rPh>
    <rPh sb="222" eb="224">
      <t>シハライ</t>
    </rPh>
    <rPh sb="224" eb="226">
      <t>ノウリョク</t>
    </rPh>
    <rPh sb="227" eb="228">
      <t>タカ</t>
    </rPh>
    <rPh sb="233" eb="235">
      <t>ヒヨウ</t>
    </rPh>
    <rPh sb="235" eb="237">
      <t>サクゲン</t>
    </rPh>
    <rPh sb="237" eb="238">
      <t>トウ</t>
    </rPh>
    <rPh sb="239" eb="240">
      <t>ト</t>
    </rPh>
    <rPh sb="241" eb="242">
      <t>ク</t>
    </rPh>
    <rPh sb="243" eb="245">
      <t>ヒツヨウ</t>
    </rPh>
    <rPh sb="256" eb="257">
      <t>オモ</t>
    </rPh>
    <rPh sb="301" eb="303">
      <t>キギョウ</t>
    </rPh>
    <rPh sb="303" eb="304">
      <t>サイ</t>
    </rPh>
    <rPh sb="304" eb="306">
      <t>ザンダカ</t>
    </rPh>
    <rPh sb="306" eb="307">
      <t>タイ</t>
    </rPh>
    <rPh sb="307" eb="309">
      <t>ジギョウ</t>
    </rPh>
    <rPh sb="309" eb="311">
      <t>キボ</t>
    </rPh>
    <rPh sb="311" eb="313">
      <t>ヒリツ</t>
    </rPh>
    <rPh sb="315" eb="318">
      <t>ゲスイドウ</t>
    </rPh>
    <rPh sb="398" eb="399">
      <t>オオ</t>
    </rPh>
    <rPh sb="408" eb="411">
      <t>スイセンカ</t>
    </rPh>
    <rPh sb="411" eb="412">
      <t>リツ</t>
    </rPh>
    <rPh sb="413" eb="415">
      <t>コウジョウ</t>
    </rPh>
    <rPh sb="415" eb="416">
      <t>オヨ</t>
    </rPh>
    <rPh sb="417" eb="420">
      <t>シヨウリョウ</t>
    </rPh>
    <rPh sb="420" eb="421">
      <t>キン</t>
    </rPh>
    <rPh sb="422" eb="424">
      <t>ミナオ</t>
    </rPh>
    <rPh sb="426" eb="427">
      <t>オコナ</t>
    </rPh>
    <rPh sb="496" eb="498">
      <t>ゲンカ</t>
    </rPh>
    <rPh sb="507" eb="509">
      <t>テキセイ</t>
    </rPh>
    <rPh sb="510" eb="511">
      <t>カンガ</t>
    </rPh>
    <rPh sb="551" eb="553">
      <t>シセツ</t>
    </rPh>
    <rPh sb="553" eb="556">
      <t>リヨウリツ</t>
    </rPh>
    <rPh sb="569" eb="572">
      <t>コウリツテキ</t>
    </rPh>
    <rPh sb="573" eb="575">
      <t>シセツ</t>
    </rPh>
    <rPh sb="576" eb="578">
      <t>リヨウ</t>
    </rPh>
    <rPh sb="583" eb="585">
      <t>ジョウキョウ</t>
    </rPh>
    <rPh sb="596" eb="597">
      <t>アワ</t>
    </rPh>
    <rPh sb="660" eb="663">
      <t>スイセンカ</t>
    </rPh>
    <rPh sb="663" eb="664">
      <t>リツ</t>
    </rPh>
    <rPh sb="691" eb="693">
      <t>ゲスイ</t>
    </rPh>
    <rPh sb="693" eb="694">
      <t>ドウ</t>
    </rPh>
    <rPh sb="696" eb="698">
      <t>ソクシン</t>
    </rPh>
    <rPh sb="711" eb="712">
      <t>ト</t>
    </rPh>
    <rPh sb="713" eb="71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</si>
</sst>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AB0-41B1-B100-12E17CB2D611}"/>
            </c:ext>
          </c:extLst>
        </c:ser>
        <c:dLbls>
          <c:showLegendKey val="0"/>
          <c:showVal val="0"/>
          <c:showCatName val="0"/>
          <c:showSerName val="0"/>
          <c:showPercent val="0"/>
          <c:showBubbleSize val="0"/>
        </c:dLbls>
        <c:gapWidth val="150"/>
        <c:axId val="158208696"/>
        <c:axId val="5484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xmlns:c16r2="http://schemas.microsoft.com/office/drawing/2015/06/chart">
            <c:ext xmlns:c16="http://schemas.microsoft.com/office/drawing/2014/chart" uri="{C3380CC4-5D6E-409C-BE32-E72D297353CC}">
              <c16:uniqueId val="{00000001-2AB0-41B1-B100-12E17CB2D611}"/>
            </c:ext>
          </c:extLst>
        </c:ser>
        <c:dLbls>
          <c:showLegendKey val="0"/>
          <c:showVal val="0"/>
          <c:showCatName val="0"/>
          <c:showSerName val="0"/>
          <c:showPercent val="0"/>
          <c:showBubbleSize val="0"/>
        </c:dLbls>
        <c:marker val="1"/>
        <c:smooth val="0"/>
        <c:axId val="158208696"/>
        <c:axId val="548466304"/>
      </c:lineChart>
      <c:dateAx>
        <c:axId val="158208696"/>
        <c:scaling>
          <c:orientation val="minMax"/>
        </c:scaling>
        <c:delete val="1"/>
        <c:axPos val="b"/>
        <c:numFmt formatCode="&quot;H&quot;yy" sourceLinked="1"/>
        <c:majorTickMark val="none"/>
        <c:minorTickMark val="none"/>
        <c:tickLblPos val="none"/>
        <c:crossAx val="548466304"/>
        <c:crosses val="autoZero"/>
        <c:auto val="1"/>
        <c:lblOffset val="100"/>
        <c:baseTimeUnit val="years"/>
      </c:dateAx>
      <c:valAx>
        <c:axId val="548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0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56.53</c:v>
                </c:pt>
              </c:numCache>
            </c:numRef>
          </c:val>
          <c:extLst xmlns:c16r2="http://schemas.microsoft.com/office/drawing/2015/06/chart">
            <c:ext xmlns:c16="http://schemas.microsoft.com/office/drawing/2014/chart" uri="{C3380CC4-5D6E-409C-BE32-E72D297353CC}">
              <c16:uniqueId val="{00000000-A15F-4197-BE38-6FF189E6E6F9}"/>
            </c:ext>
          </c:extLst>
        </c:ser>
        <c:dLbls>
          <c:showLegendKey val="0"/>
          <c:showVal val="0"/>
          <c:showCatName val="0"/>
          <c:showSerName val="0"/>
          <c:showPercent val="0"/>
          <c:showBubbleSize val="0"/>
        </c:dLbls>
        <c:gapWidth val="150"/>
        <c:axId val="548464344"/>
        <c:axId val="54846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xmlns:c16r2="http://schemas.microsoft.com/office/drawing/2015/06/chart">
            <c:ext xmlns:c16="http://schemas.microsoft.com/office/drawing/2014/chart" uri="{C3380CC4-5D6E-409C-BE32-E72D297353CC}">
              <c16:uniqueId val="{00000001-A15F-4197-BE38-6FF189E6E6F9}"/>
            </c:ext>
          </c:extLst>
        </c:ser>
        <c:dLbls>
          <c:showLegendKey val="0"/>
          <c:showVal val="0"/>
          <c:showCatName val="0"/>
          <c:showSerName val="0"/>
          <c:showPercent val="0"/>
          <c:showBubbleSize val="0"/>
        </c:dLbls>
        <c:marker val="1"/>
        <c:smooth val="0"/>
        <c:axId val="548464344"/>
        <c:axId val="548469048"/>
      </c:lineChart>
      <c:dateAx>
        <c:axId val="548464344"/>
        <c:scaling>
          <c:orientation val="minMax"/>
        </c:scaling>
        <c:delete val="1"/>
        <c:axPos val="b"/>
        <c:numFmt formatCode="&quot;H&quot;yy" sourceLinked="1"/>
        <c:majorTickMark val="none"/>
        <c:minorTickMark val="none"/>
        <c:tickLblPos val="none"/>
        <c:crossAx val="548469048"/>
        <c:crosses val="autoZero"/>
        <c:auto val="1"/>
        <c:lblOffset val="100"/>
        <c:baseTimeUnit val="years"/>
      </c:dateAx>
      <c:valAx>
        <c:axId val="54846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46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65.650000000000006</c:v>
                </c:pt>
              </c:numCache>
            </c:numRef>
          </c:val>
          <c:extLst xmlns:c16r2="http://schemas.microsoft.com/office/drawing/2015/06/chart">
            <c:ext xmlns:c16="http://schemas.microsoft.com/office/drawing/2014/chart" uri="{C3380CC4-5D6E-409C-BE32-E72D297353CC}">
              <c16:uniqueId val="{00000000-E5D4-4F7F-A488-61345B98A898}"/>
            </c:ext>
          </c:extLst>
        </c:ser>
        <c:dLbls>
          <c:showLegendKey val="0"/>
          <c:showVal val="0"/>
          <c:showCatName val="0"/>
          <c:showSerName val="0"/>
          <c:showPercent val="0"/>
          <c:showBubbleSize val="0"/>
        </c:dLbls>
        <c:gapWidth val="150"/>
        <c:axId val="548469832"/>
        <c:axId val="54919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xmlns:c16r2="http://schemas.microsoft.com/office/drawing/2015/06/chart">
            <c:ext xmlns:c16="http://schemas.microsoft.com/office/drawing/2014/chart" uri="{C3380CC4-5D6E-409C-BE32-E72D297353CC}">
              <c16:uniqueId val="{00000001-E5D4-4F7F-A488-61345B98A898}"/>
            </c:ext>
          </c:extLst>
        </c:ser>
        <c:dLbls>
          <c:showLegendKey val="0"/>
          <c:showVal val="0"/>
          <c:showCatName val="0"/>
          <c:showSerName val="0"/>
          <c:showPercent val="0"/>
          <c:showBubbleSize val="0"/>
        </c:dLbls>
        <c:marker val="1"/>
        <c:smooth val="0"/>
        <c:axId val="548469832"/>
        <c:axId val="549192336"/>
      </c:lineChart>
      <c:dateAx>
        <c:axId val="548469832"/>
        <c:scaling>
          <c:orientation val="minMax"/>
        </c:scaling>
        <c:delete val="1"/>
        <c:axPos val="b"/>
        <c:numFmt formatCode="&quot;H&quot;yy" sourceLinked="1"/>
        <c:majorTickMark val="none"/>
        <c:minorTickMark val="none"/>
        <c:tickLblPos val="none"/>
        <c:crossAx val="549192336"/>
        <c:crosses val="autoZero"/>
        <c:auto val="1"/>
        <c:lblOffset val="100"/>
        <c:baseTimeUnit val="years"/>
      </c:dateAx>
      <c:valAx>
        <c:axId val="54919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46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87.25</c:v>
                </c:pt>
              </c:numCache>
            </c:numRef>
          </c:val>
          <c:extLst xmlns:c16r2="http://schemas.microsoft.com/office/drawing/2015/06/chart">
            <c:ext xmlns:c16="http://schemas.microsoft.com/office/drawing/2014/chart" uri="{C3380CC4-5D6E-409C-BE32-E72D297353CC}">
              <c16:uniqueId val="{00000000-47A6-482A-8CCB-FAC1CAE2B7E1}"/>
            </c:ext>
          </c:extLst>
        </c:ser>
        <c:dLbls>
          <c:showLegendKey val="0"/>
          <c:showVal val="0"/>
          <c:showCatName val="0"/>
          <c:showSerName val="0"/>
          <c:showPercent val="0"/>
          <c:showBubbleSize val="0"/>
        </c:dLbls>
        <c:gapWidth val="150"/>
        <c:axId val="548466696"/>
        <c:axId val="54846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xmlns:c16r2="http://schemas.microsoft.com/office/drawing/2015/06/chart">
            <c:ext xmlns:c16="http://schemas.microsoft.com/office/drawing/2014/chart" uri="{C3380CC4-5D6E-409C-BE32-E72D297353CC}">
              <c16:uniqueId val="{00000001-47A6-482A-8CCB-FAC1CAE2B7E1}"/>
            </c:ext>
          </c:extLst>
        </c:ser>
        <c:dLbls>
          <c:showLegendKey val="0"/>
          <c:showVal val="0"/>
          <c:showCatName val="0"/>
          <c:showSerName val="0"/>
          <c:showPercent val="0"/>
          <c:showBubbleSize val="0"/>
        </c:dLbls>
        <c:marker val="1"/>
        <c:smooth val="0"/>
        <c:axId val="548466696"/>
        <c:axId val="548468656"/>
      </c:lineChart>
      <c:dateAx>
        <c:axId val="548466696"/>
        <c:scaling>
          <c:orientation val="minMax"/>
        </c:scaling>
        <c:delete val="1"/>
        <c:axPos val="b"/>
        <c:numFmt formatCode="&quot;H&quot;yy" sourceLinked="1"/>
        <c:majorTickMark val="none"/>
        <c:minorTickMark val="none"/>
        <c:tickLblPos val="none"/>
        <c:crossAx val="548468656"/>
        <c:crosses val="autoZero"/>
        <c:auto val="1"/>
        <c:lblOffset val="100"/>
        <c:baseTimeUnit val="years"/>
      </c:dateAx>
      <c:valAx>
        <c:axId val="54846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46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2.87</c:v>
                </c:pt>
              </c:numCache>
            </c:numRef>
          </c:val>
          <c:extLst xmlns:c16r2="http://schemas.microsoft.com/office/drawing/2015/06/chart">
            <c:ext xmlns:c16="http://schemas.microsoft.com/office/drawing/2014/chart" uri="{C3380CC4-5D6E-409C-BE32-E72D297353CC}">
              <c16:uniqueId val="{00000000-6A98-483E-B39D-A3223BEA2325}"/>
            </c:ext>
          </c:extLst>
        </c:ser>
        <c:dLbls>
          <c:showLegendKey val="0"/>
          <c:showVal val="0"/>
          <c:showCatName val="0"/>
          <c:showSerName val="0"/>
          <c:showPercent val="0"/>
          <c:showBubbleSize val="0"/>
        </c:dLbls>
        <c:gapWidth val="150"/>
        <c:axId val="548463168"/>
        <c:axId val="54846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xmlns:c16r2="http://schemas.microsoft.com/office/drawing/2015/06/chart">
            <c:ext xmlns:c16="http://schemas.microsoft.com/office/drawing/2014/chart" uri="{C3380CC4-5D6E-409C-BE32-E72D297353CC}">
              <c16:uniqueId val="{00000001-6A98-483E-B39D-A3223BEA2325}"/>
            </c:ext>
          </c:extLst>
        </c:ser>
        <c:dLbls>
          <c:showLegendKey val="0"/>
          <c:showVal val="0"/>
          <c:showCatName val="0"/>
          <c:showSerName val="0"/>
          <c:showPercent val="0"/>
          <c:showBubbleSize val="0"/>
        </c:dLbls>
        <c:marker val="1"/>
        <c:smooth val="0"/>
        <c:axId val="548463168"/>
        <c:axId val="548463560"/>
      </c:lineChart>
      <c:dateAx>
        <c:axId val="548463168"/>
        <c:scaling>
          <c:orientation val="minMax"/>
        </c:scaling>
        <c:delete val="1"/>
        <c:axPos val="b"/>
        <c:numFmt formatCode="&quot;H&quot;yy" sourceLinked="1"/>
        <c:majorTickMark val="none"/>
        <c:minorTickMark val="none"/>
        <c:tickLblPos val="none"/>
        <c:crossAx val="548463560"/>
        <c:crosses val="autoZero"/>
        <c:auto val="1"/>
        <c:lblOffset val="100"/>
        <c:baseTimeUnit val="years"/>
      </c:dateAx>
      <c:valAx>
        <c:axId val="54846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4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4A3-4493-8728-E6253DC835CC}"/>
            </c:ext>
          </c:extLst>
        </c:ser>
        <c:dLbls>
          <c:showLegendKey val="0"/>
          <c:showVal val="0"/>
          <c:showCatName val="0"/>
          <c:showSerName val="0"/>
          <c:showPercent val="0"/>
          <c:showBubbleSize val="0"/>
        </c:dLbls>
        <c:gapWidth val="150"/>
        <c:axId val="548465912"/>
        <c:axId val="54846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B4A3-4493-8728-E6253DC835CC}"/>
            </c:ext>
          </c:extLst>
        </c:ser>
        <c:dLbls>
          <c:showLegendKey val="0"/>
          <c:showVal val="0"/>
          <c:showCatName val="0"/>
          <c:showSerName val="0"/>
          <c:showPercent val="0"/>
          <c:showBubbleSize val="0"/>
        </c:dLbls>
        <c:marker val="1"/>
        <c:smooth val="0"/>
        <c:axId val="548465912"/>
        <c:axId val="548467480"/>
      </c:lineChart>
      <c:dateAx>
        <c:axId val="548465912"/>
        <c:scaling>
          <c:orientation val="minMax"/>
        </c:scaling>
        <c:delete val="1"/>
        <c:axPos val="b"/>
        <c:numFmt formatCode="&quot;H&quot;yy" sourceLinked="1"/>
        <c:majorTickMark val="none"/>
        <c:minorTickMark val="none"/>
        <c:tickLblPos val="none"/>
        <c:crossAx val="548467480"/>
        <c:crosses val="autoZero"/>
        <c:auto val="1"/>
        <c:lblOffset val="100"/>
        <c:baseTimeUnit val="years"/>
      </c:dateAx>
      <c:valAx>
        <c:axId val="54846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46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43.53</c:v>
                </c:pt>
              </c:numCache>
            </c:numRef>
          </c:val>
          <c:extLst xmlns:c16r2="http://schemas.microsoft.com/office/drawing/2015/06/chart">
            <c:ext xmlns:c16="http://schemas.microsoft.com/office/drawing/2014/chart" uri="{C3380CC4-5D6E-409C-BE32-E72D297353CC}">
              <c16:uniqueId val="{00000000-A860-4C2C-82D9-5ADAB9044CC5}"/>
            </c:ext>
          </c:extLst>
        </c:ser>
        <c:dLbls>
          <c:showLegendKey val="0"/>
          <c:showVal val="0"/>
          <c:showCatName val="0"/>
          <c:showSerName val="0"/>
          <c:showPercent val="0"/>
          <c:showBubbleSize val="0"/>
        </c:dLbls>
        <c:gapWidth val="150"/>
        <c:axId val="548953984"/>
        <c:axId val="54895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xmlns:c16r2="http://schemas.microsoft.com/office/drawing/2015/06/chart">
            <c:ext xmlns:c16="http://schemas.microsoft.com/office/drawing/2014/chart" uri="{C3380CC4-5D6E-409C-BE32-E72D297353CC}">
              <c16:uniqueId val="{00000001-A860-4C2C-82D9-5ADAB9044CC5}"/>
            </c:ext>
          </c:extLst>
        </c:ser>
        <c:dLbls>
          <c:showLegendKey val="0"/>
          <c:showVal val="0"/>
          <c:showCatName val="0"/>
          <c:showSerName val="0"/>
          <c:showPercent val="0"/>
          <c:showBubbleSize val="0"/>
        </c:dLbls>
        <c:marker val="1"/>
        <c:smooth val="0"/>
        <c:axId val="548953984"/>
        <c:axId val="548957512"/>
      </c:lineChart>
      <c:dateAx>
        <c:axId val="548953984"/>
        <c:scaling>
          <c:orientation val="minMax"/>
        </c:scaling>
        <c:delete val="1"/>
        <c:axPos val="b"/>
        <c:numFmt formatCode="&quot;H&quot;yy" sourceLinked="1"/>
        <c:majorTickMark val="none"/>
        <c:minorTickMark val="none"/>
        <c:tickLblPos val="none"/>
        <c:crossAx val="548957512"/>
        <c:crosses val="autoZero"/>
        <c:auto val="1"/>
        <c:lblOffset val="100"/>
        <c:baseTimeUnit val="years"/>
      </c:dateAx>
      <c:valAx>
        <c:axId val="54895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9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77.819999999999993</c:v>
                </c:pt>
              </c:numCache>
            </c:numRef>
          </c:val>
          <c:extLst xmlns:c16r2="http://schemas.microsoft.com/office/drawing/2015/06/chart">
            <c:ext xmlns:c16="http://schemas.microsoft.com/office/drawing/2014/chart" uri="{C3380CC4-5D6E-409C-BE32-E72D297353CC}">
              <c16:uniqueId val="{00000000-17F5-4C41-B016-0EBD5E1E8BAB}"/>
            </c:ext>
          </c:extLst>
        </c:ser>
        <c:dLbls>
          <c:showLegendKey val="0"/>
          <c:showVal val="0"/>
          <c:showCatName val="0"/>
          <c:showSerName val="0"/>
          <c:showPercent val="0"/>
          <c:showBubbleSize val="0"/>
        </c:dLbls>
        <c:gapWidth val="150"/>
        <c:axId val="548954768"/>
        <c:axId val="54895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xmlns:c16r2="http://schemas.microsoft.com/office/drawing/2015/06/chart">
            <c:ext xmlns:c16="http://schemas.microsoft.com/office/drawing/2014/chart" uri="{C3380CC4-5D6E-409C-BE32-E72D297353CC}">
              <c16:uniqueId val="{00000001-17F5-4C41-B016-0EBD5E1E8BAB}"/>
            </c:ext>
          </c:extLst>
        </c:ser>
        <c:dLbls>
          <c:showLegendKey val="0"/>
          <c:showVal val="0"/>
          <c:showCatName val="0"/>
          <c:showSerName val="0"/>
          <c:showPercent val="0"/>
          <c:showBubbleSize val="0"/>
        </c:dLbls>
        <c:marker val="1"/>
        <c:smooth val="0"/>
        <c:axId val="548954768"/>
        <c:axId val="548957904"/>
      </c:lineChart>
      <c:dateAx>
        <c:axId val="548954768"/>
        <c:scaling>
          <c:orientation val="minMax"/>
        </c:scaling>
        <c:delete val="1"/>
        <c:axPos val="b"/>
        <c:numFmt formatCode="&quot;H&quot;yy" sourceLinked="1"/>
        <c:majorTickMark val="none"/>
        <c:minorTickMark val="none"/>
        <c:tickLblPos val="none"/>
        <c:crossAx val="548957904"/>
        <c:crosses val="autoZero"/>
        <c:auto val="1"/>
        <c:lblOffset val="100"/>
        <c:baseTimeUnit val="years"/>
      </c:dateAx>
      <c:valAx>
        <c:axId val="54895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95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2589.04</c:v>
                </c:pt>
              </c:numCache>
            </c:numRef>
          </c:val>
          <c:extLst xmlns:c16r2="http://schemas.microsoft.com/office/drawing/2015/06/chart">
            <c:ext xmlns:c16="http://schemas.microsoft.com/office/drawing/2014/chart" uri="{C3380CC4-5D6E-409C-BE32-E72D297353CC}">
              <c16:uniqueId val="{00000000-49D6-4FA6-944D-B6B067E75E36}"/>
            </c:ext>
          </c:extLst>
        </c:ser>
        <c:dLbls>
          <c:showLegendKey val="0"/>
          <c:showVal val="0"/>
          <c:showCatName val="0"/>
          <c:showSerName val="0"/>
          <c:showPercent val="0"/>
          <c:showBubbleSize val="0"/>
        </c:dLbls>
        <c:gapWidth val="150"/>
        <c:axId val="548952416"/>
        <c:axId val="5489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xmlns:c16r2="http://schemas.microsoft.com/office/drawing/2015/06/chart">
            <c:ext xmlns:c16="http://schemas.microsoft.com/office/drawing/2014/chart" uri="{C3380CC4-5D6E-409C-BE32-E72D297353CC}">
              <c16:uniqueId val="{00000001-49D6-4FA6-944D-B6B067E75E36}"/>
            </c:ext>
          </c:extLst>
        </c:ser>
        <c:dLbls>
          <c:showLegendKey val="0"/>
          <c:showVal val="0"/>
          <c:showCatName val="0"/>
          <c:showSerName val="0"/>
          <c:showPercent val="0"/>
          <c:showBubbleSize val="0"/>
        </c:dLbls>
        <c:marker val="1"/>
        <c:smooth val="0"/>
        <c:axId val="548952416"/>
        <c:axId val="548957120"/>
      </c:lineChart>
      <c:dateAx>
        <c:axId val="548952416"/>
        <c:scaling>
          <c:orientation val="minMax"/>
        </c:scaling>
        <c:delete val="1"/>
        <c:axPos val="b"/>
        <c:numFmt formatCode="&quot;H&quot;yy" sourceLinked="1"/>
        <c:majorTickMark val="none"/>
        <c:minorTickMark val="none"/>
        <c:tickLblPos val="none"/>
        <c:crossAx val="548957120"/>
        <c:crosses val="autoZero"/>
        <c:auto val="1"/>
        <c:lblOffset val="100"/>
        <c:baseTimeUnit val="years"/>
      </c:dateAx>
      <c:valAx>
        <c:axId val="5489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9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45.82</c:v>
                </c:pt>
              </c:numCache>
            </c:numRef>
          </c:val>
          <c:extLst xmlns:c16r2="http://schemas.microsoft.com/office/drawing/2015/06/chart">
            <c:ext xmlns:c16="http://schemas.microsoft.com/office/drawing/2014/chart" uri="{C3380CC4-5D6E-409C-BE32-E72D297353CC}">
              <c16:uniqueId val="{00000000-1F2C-493C-9981-323F6699E0FD}"/>
            </c:ext>
          </c:extLst>
        </c:ser>
        <c:dLbls>
          <c:showLegendKey val="0"/>
          <c:showVal val="0"/>
          <c:showCatName val="0"/>
          <c:showSerName val="0"/>
          <c:showPercent val="0"/>
          <c:showBubbleSize val="0"/>
        </c:dLbls>
        <c:gapWidth val="150"/>
        <c:axId val="548954376"/>
        <c:axId val="54895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xmlns:c16r2="http://schemas.microsoft.com/office/drawing/2015/06/chart">
            <c:ext xmlns:c16="http://schemas.microsoft.com/office/drawing/2014/chart" uri="{C3380CC4-5D6E-409C-BE32-E72D297353CC}">
              <c16:uniqueId val="{00000001-1F2C-493C-9981-323F6699E0FD}"/>
            </c:ext>
          </c:extLst>
        </c:ser>
        <c:dLbls>
          <c:showLegendKey val="0"/>
          <c:showVal val="0"/>
          <c:showCatName val="0"/>
          <c:showSerName val="0"/>
          <c:showPercent val="0"/>
          <c:showBubbleSize val="0"/>
        </c:dLbls>
        <c:marker val="1"/>
        <c:smooth val="0"/>
        <c:axId val="548954376"/>
        <c:axId val="548955160"/>
      </c:lineChart>
      <c:dateAx>
        <c:axId val="548954376"/>
        <c:scaling>
          <c:orientation val="minMax"/>
        </c:scaling>
        <c:delete val="1"/>
        <c:axPos val="b"/>
        <c:numFmt formatCode="&quot;H&quot;yy" sourceLinked="1"/>
        <c:majorTickMark val="none"/>
        <c:minorTickMark val="none"/>
        <c:tickLblPos val="none"/>
        <c:crossAx val="548955160"/>
        <c:crosses val="autoZero"/>
        <c:auto val="1"/>
        <c:lblOffset val="100"/>
        <c:baseTimeUnit val="years"/>
      </c:dateAx>
      <c:valAx>
        <c:axId val="54895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95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158.57</c:v>
                </c:pt>
              </c:numCache>
            </c:numRef>
          </c:val>
          <c:extLst xmlns:c16r2="http://schemas.microsoft.com/office/drawing/2015/06/chart">
            <c:ext xmlns:c16="http://schemas.microsoft.com/office/drawing/2014/chart" uri="{C3380CC4-5D6E-409C-BE32-E72D297353CC}">
              <c16:uniqueId val="{00000000-F810-4756-B17F-78DB4536AAC2}"/>
            </c:ext>
          </c:extLst>
        </c:ser>
        <c:dLbls>
          <c:showLegendKey val="0"/>
          <c:showVal val="0"/>
          <c:showCatName val="0"/>
          <c:showSerName val="0"/>
          <c:showPercent val="0"/>
          <c:showBubbleSize val="0"/>
        </c:dLbls>
        <c:gapWidth val="150"/>
        <c:axId val="548950848"/>
        <c:axId val="54895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xmlns:c16r2="http://schemas.microsoft.com/office/drawing/2015/06/chart">
            <c:ext xmlns:c16="http://schemas.microsoft.com/office/drawing/2014/chart" uri="{C3380CC4-5D6E-409C-BE32-E72D297353CC}">
              <c16:uniqueId val="{00000001-F810-4756-B17F-78DB4536AAC2}"/>
            </c:ext>
          </c:extLst>
        </c:ser>
        <c:dLbls>
          <c:showLegendKey val="0"/>
          <c:showVal val="0"/>
          <c:showCatName val="0"/>
          <c:showSerName val="0"/>
          <c:showPercent val="0"/>
          <c:showBubbleSize val="0"/>
        </c:dLbls>
        <c:marker val="1"/>
        <c:smooth val="0"/>
        <c:axId val="548950848"/>
        <c:axId val="548952808"/>
      </c:lineChart>
      <c:dateAx>
        <c:axId val="548950848"/>
        <c:scaling>
          <c:orientation val="minMax"/>
        </c:scaling>
        <c:delete val="1"/>
        <c:axPos val="b"/>
        <c:numFmt formatCode="&quot;H&quot;yy" sourceLinked="1"/>
        <c:majorTickMark val="none"/>
        <c:minorTickMark val="none"/>
        <c:tickLblPos val="none"/>
        <c:crossAx val="548952808"/>
        <c:crosses val="autoZero"/>
        <c:auto val="1"/>
        <c:lblOffset val="100"/>
        <c:baseTimeUnit val="years"/>
      </c:dateAx>
      <c:valAx>
        <c:axId val="54895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9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読谷村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41642</v>
      </c>
      <c r="AM8" s="51"/>
      <c r="AN8" s="51"/>
      <c r="AO8" s="51"/>
      <c r="AP8" s="51"/>
      <c r="AQ8" s="51"/>
      <c r="AR8" s="51"/>
      <c r="AS8" s="51"/>
      <c r="AT8" s="46">
        <f>データ!T6</f>
        <v>35.28</v>
      </c>
      <c r="AU8" s="46"/>
      <c r="AV8" s="46"/>
      <c r="AW8" s="46"/>
      <c r="AX8" s="46"/>
      <c r="AY8" s="46"/>
      <c r="AZ8" s="46"/>
      <c r="BA8" s="46"/>
      <c r="BB8" s="46">
        <f>データ!U6</f>
        <v>1180.33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66.87</v>
      </c>
      <c r="J10" s="46"/>
      <c r="K10" s="46"/>
      <c r="L10" s="46"/>
      <c r="M10" s="46"/>
      <c r="N10" s="46"/>
      <c r="O10" s="46"/>
      <c r="P10" s="46">
        <f>データ!P6</f>
        <v>24.62</v>
      </c>
      <c r="Q10" s="46"/>
      <c r="R10" s="46"/>
      <c r="S10" s="46"/>
      <c r="T10" s="46"/>
      <c r="U10" s="46"/>
      <c r="V10" s="46"/>
      <c r="W10" s="46">
        <f>データ!Q6</f>
        <v>99.83</v>
      </c>
      <c r="X10" s="46"/>
      <c r="Y10" s="46"/>
      <c r="Z10" s="46"/>
      <c r="AA10" s="46"/>
      <c r="AB10" s="46"/>
      <c r="AC10" s="46"/>
      <c r="AD10" s="51">
        <f>データ!R6</f>
        <v>1287</v>
      </c>
      <c r="AE10" s="51"/>
      <c r="AF10" s="51"/>
      <c r="AG10" s="51"/>
      <c r="AH10" s="51"/>
      <c r="AI10" s="51"/>
      <c r="AJ10" s="51"/>
      <c r="AK10" s="2"/>
      <c r="AL10" s="51">
        <f>データ!V6</f>
        <v>10248</v>
      </c>
      <c r="AM10" s="51"/>
      <c r="AN10" s="51"/>
      <c r="AO10" s="51"/>
      <c r="AP10" s="51"/>
      <c r="AQ10" s="51"/>
      <c r="AR10" s="51"/>
      <c r="AS10" s="51"/>
      <c r="AT10" s="46">
        <f>データ!W6</f>
        <v>4.04</v>
      </c>
      <c r="AU10" s="46"/>
      <c r="AV10" s="46"/>
      <c r="AW10" s="46"/>
      <c r="AX10" s="46"/>
      <c r="AY10" s="46"/>
      <c r="AZ10" s="46"/>
      <c r="BA10" s="46"/>
      <c r="BB10" s="46">
        <f>データ!X6</f>
        <v>2536.63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jZBzp+iEw+c7HujxOFJ7juelNk+TjDkHrG7kwm+99poO8txqjba3ijZwx4Kc9yb0uDRxqAEP3gas0RT2MC4Ow==" saltValue="tNhzWB2aJW8BMIBI7FXZ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473243</v>
      </c>
      <c r="D6" s="33">
        <f t="shared" si="3"/>
        <v>46</v>
      </c>
      <c r="E6" s="33">
        <f t="shared" si="3"/>
        <v>17</v>
      </c>
      <c r="F6" s="33">
        <f t="shared" si="3"/>
        <v>1</v>
      </c>
      <c r="G6" s="33">
        <f t="shared" si="3"/>
        <v>0</v>
      </c>
      <c r="H6" s="33" t="str">
        <f t="shared" si="3"/>
        <v>沖縄県　読谷村</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66.87</v>
      </c>
      <c r="P6" s="34">
        <f t="shared" si="3"/>
        <v>24.62</v>
      </c>
      <c r="Q6" s="34">
        <f t="shared" si="3"/>
        <v>99.83</v>
      </c>
      <c r="R6" s="34">
        <f t="shared" si="3"/>
        <v>1287</v>
      </c>
      <c r="S6" s="34">
        <f t="shared" si="3"/>
        <v>41642</v>
      </c>
      <c r="T6" s="34">
        <f t="shared" si="3"/>
        <v>35.28</v>
      </c>
      <c r="U6" s="34">
        <f t="shared" si="3"/>
        <v>1180.33</v>
      </c>
      <c r="V6" s="34">
        <f t="shared" si="3"/>
        <v>10248</v>
      </c>
      <c r="W6" s="34">
        <f t="shared" si="3"/>
        <v>4.04</v>
      </c>
      <c r="X6" s="34">
        <f t="shared" si="3"/>
        <v>2536.63</v>
      </c>
      <c r="Y6" s="35" t="str">
        <f>IF(Y7="",NA(),Y7)</f>
        <v>-</v>
      </c>
      <c r="Z6" s="35" t="str">
        <f t="shared" ref="Z6:AH6" si="4">IF(Z7="",NA(),Z7)</f>
        <v>-</v>
      </c>
      <c r="AA6" s="35" t="str">
        <f t="shared" si="4"/>
        <v>-</v>
      </c>
      <c r="AB6" s="35" t="str">
        <f t="shared" si="4"/>
        <v>-</v>
      </c>
      <c r="AC6" s="35">
        <f t="shared" si="4"/>
        <v>87.25</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5">
        <f t="shared" si="5"/>
        <v>43.53</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77.819999999999993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2589.04</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45.82</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158.57</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56.53</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65.650000000000006</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2.87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473243</v>
      </c>
      <c r="D7" s="37">
        <v>46</v>
      </c>
      <c r="E7" s="37">
        <v>17</v>
      </c>
      <c r="F7" s="37">
        <v>1</v>
      </c>
      <c r="G7" s="37">
        <v>0</v>
      </c>
      <c r="H7" s="37" t="s">
        <v>95</v>
      </c>
      <c r="I7" s="37" t="s">
        <v>96</v>
      </c>
      <c r="J7" s="37" t="s">
        <v>97</v>
      </c>
      <c r="K7" s="37" t="s">
        <v>98</v>
      </c>
      <c r="L7" s="37" t="s">
        <v>99</v>
      </c>
      <c r="M7" s="37" t="s">
        <v>100</v>
      </c>
      <c r="N7" s="38" t="s">
        <v>101</v>
      </c>
      <c r="O7" s="38">
        <v>66.87</v>
      </c>
      <c r="P7" s="38">
        <v>24.62</v>
      </c>
      <c r="Q7" s="38">
        <v>99.83</v>
      </c>
      <c r="R7" s="38">
        <v>1287</v>
      </c>
      <c r="S7" s="38">
        <v>41642</v>
      </c>
      <c r="T7" s="38">
        <v>35.28</v>
      </c>
      <c r="U7" s="38">
        <v>1180.33</v>
      </c>
      <c r="V7" s="38">
        <v>10248</v>
      </c>
      <c r="W7" s="38">
        <v>4.04</v>
      </c>
      <c r="X7" s="38">
        <v>2536.63</v>
      </c>
      <c r="Y7" s="38" t="s">
        <v>101</v>
      </c>
      <c r="Z7" s="38" t="s">
        <v>101</v>
      </c>
      <c r="AA7" s="38" t="s">
        <v>101</v>
      </c>
      <c r="AB7" s="38" t="s">
        <v>101</v>
      </c>
      <c r="AC7" s="38">
        <v>87.25</v>
      </c>
      <c r="AD7" s="38" t="s">
        <v>101</v>
      </c>
      <c r="AE7" s="38" t="s">
        <v>101</v>
      </c>
      <c r="AF7" s="38" t="s">
        <v>101</v>
      </c>
      <c r="AG7" s="38" t="s">
        <v>101</v>
      </c>
      <c r="AH7" s="38">
        <v>107.21</v>
      </c>
      <c r="AI7" s="38">
        <v>106.67</v>
      </c>
      <c r="AJ7" s="38" t="s">
        <v>101</v>
      </c>
      <c r="AK7" s="38" t="s">
        <v>101</v>
      </c>
      <c r="AL7" s="38" t="s">
        <v>101</v>
      </c>
      <c r="AM7" s="38" t="s">
        <v>101</v>
      </c>
      <c r="AN7" s="38">
        <v>43.53</v>
      </c>
      <c r="AO7" s="38" t="s">
        <v>101</v>
      </c>
      <c r="AP7" s="38" t="s">
        <v>101</v>
      </c>
      <c r="AQ7" s="38" t="s">
        <v>101</v>
      </c>
      <c r="AR7" s="38" t="s">
        <v>101</v>
      </c>
      <c r="AS7" s="38">
        <v>43.71</v>
      </c>
      <c r="AT7" s="38">
        <v>3.64</v>
      </c>
      <c r="AU7" s="38" t="s">
        <v>101</v>
      </c>
      <c r="AV7" s="38" t="s">
        <v>101</v>
      </c>
      <c r="AW7" s="38" t="s">
        <v>101</v>
      </c>
      <c r="AX7" s="38" t="s">
        <v>101</v>
      </c>
      <c r="AY7" s="38">
        <v>77.819999999999993</v>
      </c>
      <c r="AZ7" s="38" t="s">
        <v>101</v>
      </c>
      <c r="BA7" s="38" t="s">
        <v>101</v>
      </c>
      <c r="BB7" s="38" t="s">
        <v>101</v>
      </c>
      <c r="BC7" s="38" t="s">
        <v>101</v>
      </c>
      <c r="BD7" s="38">
        <v>40.67</v>
      </c>
      <c r="BE7" s="38">
        <v>67.52</v>
      </c>
      <c r="BF7" s="38" t="s">
        <v>101</v>
      </c>
      <c r="BG7" s="38" t="s">
        <v>101</v>
      </c>
      <c r="BH7" s="38" t="s">
        <v>101</v>
      </c>
      <c r="BI7" s="38" t="s">
        <v>101</v>
      </c>
      <c r="BJ7" s="38">
        <v>2589.04</v>
      </c>
      <c r="BK7" s="38" t="s">
        <v>101</v>
      </c>
      <c r="BL7" s="38" t="s">
        <v>101</v>
      </c>
      <c r="BM7" s="38" t="s">
        <v>101</v>
      </c>
      <c r="BN7" s="38" t="s">
        <v>101</v>
      </c>
      <c r="BO7" s="38">
        <v>1050.51</v>
      </c>
      <c r="BP7" s="38">
        <v>705.21</v>
      </c>
      <c r="BQ7" s="38" t="s">
        <v>101</v>
      </c>
      <c r="BR7" s="38" t="s">
        <v>101</v>
      </c>
      <c r="BS7" s="38" t="s">
        <v>101</v>
      </c>
      <c r="BT7" s="38" t="s">
        <v>101</v>
      </c>
      <c r="BU7" s="38">
        <v>45.82</v>
      </c>
      <c r="BV7" s="38" t="s">
        <v>101</v>
      </c>
      <c r="BW7" s="38" t="s">
        <v>101</v>
      </c>
      <c r="BX7" s="38" t="s">
        <v>101</v>
      </c>
      <c r="BY7" s="38" t="s">
        <v>101</v>
      </c>
      <c r="BZ7" s="38">
        <v>82.65</v>
      </c>
      <c r="CA7" s="38">
        <v>98.96</v>
      </c>
      <c r="CB7" s="38" t="s">
        <v>101</v>
      </c>
      <c r="CC7" s="38" t="s">
        <v>101</v>
      </c>
      <c r="CD7" s="38" t="s">
        <v>101</v>
      </c>
      <c r="CE7" s="38" t="s">
        <v>101</v>
      </c>
      <c r="CF7" s="38">
        <v>158.57</v>
      </c>
      <c r="CG7" s="38" t="s">
        <v>101</v>
      </c>
      <c r="CH7" s="38" t="s">
        <v>101</v>
      </c>
      <c r="CI7" s="38" t="s">
        <v>101</v>
      </c>
      <c r="CJ7" s="38" t="s">
        <v>101</v>
      </c>
      <c r="CK7" s="38">
        <v>186.3</v>
      </c>
      <c r="CL7" s="38">
        <v>134.52000000000001</v>
      </c>
      <c r="CM7" s="38" t="s">
        <v>101</v>
      </c>
      <c r="CN7" s="38" t="s">
        <v>101</v>
      </c>
      <c r="CO7" s="38" t="s">
        <v>101</v>
      </c>
      <c r="CP7" s="38" t="s">
        <v>101</v>
      </c>
      <c r="CQ7" s="38">
        <v>56.53</v>
      </c>
      <c r="CR7" s="38" t="s">
        <v>101</v>
      </c>
      <c r="CS7" s="38" t="s">
        <v>101</v>
      </c>
      <c r="CT7" s="38" t="s">
        <v>101</v>
      </c>
      <c r="CU7" s="38" t="s">
        <v>101</v>
      </c>
      <c r="CV7" s="38">
        <v>50.53</v>
      </c>
      <c r="CW7" s="38">
        <v>59.57</v>
      </c>
      <c r="CX7" s="38" t="s">
        <v>101</v>
      </c>
      <c r="CY7" s="38" t="s">
        <v>101</v>
      </c>
      <c r="CZ7" s="38" t="s">
        <v>101</v>
      </c>
      <c r="DA7" s="38" t="s">
        <v>101</v>
      </c>
      <c r="DB7" s="38">
        <v>65.650000000000006</v>
      </c>
      <c r="DC7" s="38" t="s">
        <v>101</v>
      </c>
      <c r="DD7" s="38" t="s">
        <v>101</v>
      </c>
      <c r="DE7" s="38" t="s">
        <v>101</v>
      </c>
      <c r="DF7" s="38" t="s">
        <v>101</v>
      </c>
      <c r="DG7" s="38">
        <v>82.08</v>
      </c>
      <c r="DH7" s="38">
        <v>95.57</v>
      </c>
      <c r="DI7" s="38" t="s">
        <v>101</v>
      </c>
      <c r="DJ7" s="38" t="s">
        <v>101</v>
      </c>
      <c r="DK7" s="38" t="s">
        <v>101</v>
      </c>
      <c r="DL7" s="38" t="s">
        <v>101</v>
      </c>
      <c r="DM7" s="38">
        <v>2.87</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2022-01-27T00:46:33Z</cp:lastPrinted>
  <dcterms:created xsi:type="dcterms:W3CDTF">2021-12-03T07:20:15Z</dcterms:created>
  <dcterms:modified xsi:type="dcterms:W3CDTF">2022-01-27T02:22:18Z</dcterms:modified>
  <cp:category/>
</cp:coreProperties>
</file>