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Z:\水道課\113_経営分析の公表\令和２年度\【121〆】公営企業に係る経営比較分析表（令和２年度決算）の分析等について（依頼）\"/>
    </mc:Choice>
  </mc:AlternateContent>
  <xr:revisionPtr revIDLastSave="0" documentId="13_ncr:1_{8FC7DB23-9A16-428C-B3B6-BB485AAA7415}" xr6:coauthVersionLast="36" xr6:coauthVersionMax="36" xr10:uidLastSave="{00000000-0000-0000-0000-000000000000}"/>
  <workbookProtection workbookAlgorithmName="SHA-512" workbookHashValue="bNklDOIOwnfKAA9z9oucCeHpVjDmzuttJ59fqivCT1uWJIuiamZcf2khseFWYJ3A1nHOqDLrfkZTPTXl0jyQpg==" workbookSaltValue="PmAxey4klx6D9ik4qI7/Q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E85" i="4"/>
  <c r="BB10" i="4"/>
  <c r="AT10" i="4"/>
  <c r="W10" i="4"/>
  <c r="P10" i="4"/>
  <c r="B10" i="4"/>
  <c r="BB8" i="4"/>
  <c r="AT8" i="4"/>
  <c r="AL8" i="4"/>
  <c r="AD8" i="4"/>
  <c r="W8" i="4"/>
  <c r="P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<sst xmlns="http://schemas.openxmlformats.org/spreadsheetml/2006/main" count="228" uniqueCount="113">
  <si>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</si>
  <si>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</si>
  <si>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</si>
  <si>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</si>
  <si>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</si>
  <si>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</si>
  <si>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</si>
  <si>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</si>
  <si>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</si>
  <si>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</si>
  <si>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</si>
  <si>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</si>
  <si>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</si>
  <si>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</si>
  <si>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</si>
  <si>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</si>
  <si>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</si>
  <si>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</si>
  <si>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</si>
  <si>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</si>
  <si>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</si>
  <si>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</si>
  <si>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</si>
  <si>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</si>
  <si>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</si>
  <si>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</si>
  <si>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</si>
  <si>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</si>
  <si>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</si>
  <si>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</si>
  <si>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</si>
  <si>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</si>
  <si>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</si>
  <si>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</si>
  <si>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</si>
  <si>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</si>
  <si>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</si>
  <si>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</si>
  <si>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</si>
  <si>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</si>
  <si>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</si>
  <si>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</si>
  <si>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</si>
  <si>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</si>
  <si>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</si>
  <si>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</si>
  <si>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</si>
  <si>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</si>
  <si>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</si>
  <si>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</si>
  <si>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</si>
  <si>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</si>
  <si>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</si>
  <si>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</si>
  <si>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</si>
  <si>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</si>
  <si>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</si>
  <si>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</si>
  <si>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</si>
  <si>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</si>
  <si>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</si>
  <si>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</si>
  <si>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</si>
  <si>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</si>
  <si>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</si>
  <si>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</si>
  <si>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</si>
  <si>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</si>
  <si>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</si>
  <si>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</si>
  <si>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</si>
  <si>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</si>
  <si>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</si>
  <si>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</si>
  <si>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</si>
  <si>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</si>
  <si>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</si>
  <si>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</si>
  <si>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</si>
  <si>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</si>
  <si>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</si>
  <si>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</si>
  <si>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</si>
  <si>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</si>
  <si>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</si>
  <si>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</si>
  <si>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</si>
  <si>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</si>
  <si>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</si>
  <si>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</si>
  <si>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</si>
  <si>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</si>
  <si>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</si>
  <si>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</si>
  <si>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</si>
  <si>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</si>
  <si>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</si>
  <si>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</si>
  <si>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</si>
  <si>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</si>
  <si>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</si>
  <si>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</si>
  <si>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</si>
  <si>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</si>
  <si>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</si>
  <si>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</si>
  <si>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</si>
  <si>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</si>
  <si>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</si>
  <si>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</si>
  <si>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①有形固定資産減価償却率は、類似団体平均値よりも高く、耐用年数に近い資産の割合が多いことが示されている。　　　　　　　　　　　　　　　　　　　　②類似団体平均値よりも低い数値になっているが、今後法定耐用年数に達する管路が増えていくことから、老朽化の状況にあわせて計画的に更新の検討をしていく必要がある。　　　　　　　　　　　　　　③類以団体平均値よりも低い状況にある。耐用年数に達した管路や施設の更新を計画的かつ効率的に行えるよう、投資及び財政計画を策定し順次進めていく予定である。</t>
    <phoneticPr fontId="4"/>
  </si>
  <si>
    <t>・市人口は増加傾向にあり、施設利用率や経常収支比率は同程度の水準で推移していくと見込まれるため、経営の健全性・効率性は保たれると予測する。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phoneticPr fontId="4"/>
  </si>
  <si>
    <t>①経常収支比率は100％を超え黒字である。令和２年度は類似団体平均値を上回っているため健全な状態といえるが、今後の更新投資等に係る費用を確保していくために、さらなる費用削減に取り組む必要がある。　　　　　　　　　　　　　　　　　　　　　　②累積欠損金は発生していない。　　　　　　　　　③流動比率は200％を上回っているため健全な状態といえる。　　　　　　　　　　　　　　　　　　　④企業債残高対給水収益比率は、企業債残高が少ないため類似団体平均値よりも低い状態にあると考えられる。　　　　　　　　　　　　　　　　　　　⑤前年度からの供給単価の減少により、回収率も減少につながった。平均値を上回っているため良好と判断できるが、今後も維持するために回収率の向上に努めていきたい。　　　　　　　　　　　　　　　　　　　　　　　　　　　　　　　　　　　　　　　　　　　⑥給水原価は全国及び類似団体平均値よりも高い傾向にあり、国庫補助事業にて計画的に施設更新を行いながら、維持管理費の削減に向けていく必要がある。　　　　　　　　　　　　　　　　　　　　　　⑦施設利用率は類似団体と比較すると利用率は高く適正規模であると判断できるが、今後高くなっていく傾向になると、漏水増の影響も考えられるため、有収率向上も努めていく必要がある。　　　　　　　　　　　　　　　　　　　　　　⑧漏水調査等を随時行っているため類似団体平均値よりも高い。しかし管路経年化率に対し管路更新ペースが低いと思われるため、直近では減少傾向にあったが、令和元年から立て直した。その他要因等を追究･分析しながら有収率の向上に努めていきたい。</t>
    <rPh sb="21" eb="22">
      <t>レイ</t>
    </rPh>
    <rPh sb="22" eb="23">
      <t>ワ</t>
    </rPh>
    <rPh sb="35" eb="36">
      <t>ウエ</t>
    </rPh>
    <rPh sb="43" eb="45">
      <t>ケンゼン</t>
    </rPh>
    <rPh sb="46" eb="48">
      <t>ジョウタイ</t>
    </rPh>
    <rPh sb="54" eb="56">
      <t>コンゴ</t>
    </rPh>
    <rPh sb="57" eb="59">
      <t>コウシン</t>
    </rPh>
    <rPh sb="59" eb="61">
      <t>トウシ</t>
    </rPh>
    <rPh sb="61" eb="62">
      <t>トウ</t>
    </rPh>
    <rPh sb="63" eb="64">
      <t>カカ</t>
    </rPh>
    <rPh sb="65" eb="67">
      <t>ヒヨウ</t>
    </rPh>
    <rPh sb="68" eb="70">
      <t>カクホ</t>
    </rPh>
    <rPh sb="82" eb="84">
      <t>ヒヨウ</t>
    </rPh>
    <rPh sb="84" eb="86">
      <t>サクゲン</t>
    </rPh>
    <rPh sb="87" eb="88">
      <t>ト</t>
    </rPh>
    <rPh sb="89" eb="90">
      <t>ク</t>
    </rPh>
    <rPh sb="91" eb="93">
      <t>ヒツヨウ</t>
    </rPh>
    <rPh sb="144" eb="146">
      <t>リュウドウ</t>
    </rPh>
    <rPh sb="146" eb="148">
      <t>ヒリツ</t>
    </rPh>
    <rPh sb="261" eb="264">
      <t>ゼンネンド</t>
    </rPh>
    <rPh sb="267" eb="269">
      <t>キョウキュウ</t>
    </rPh>
    <rPh sb="269" eb="271">
      <t>タンカ</t>
    </rPh>
    <rPh sb="272" eb="274">
      <t>ゲンショウ</t>
    </rPh>
    <rPh sb="282" eb="284">
      <t>ゲンショウ</t>
    </rPh>
    <rPh sb="409" eb="411">
      <t>コッコ</t>
    </rPh>
    <rPh sb="411" eb="413">
      <t>ホジョ</t>
    </rPh>
    <rPh sb="413" eb="415">
      <t>ジギョウ</t>
    </rPh>
    <rPh sb="417" eb="420">
      <t>ケイカクテキ</t>
    </rPh>
    <rPh sb="421" eb="423">
      <t>シセツ</t>
    </rPh>
    <rPh sb="423" eb="425">
      <t>コウシン</t>
    </rPh>
    <rPh sb="426" eb="427">
      <t>オコナ</t>
    </rPh>
    <rPh sb="432" eb="434">
      <t>イジ</t>
    </rPh>
    <rPh sb="434" eb="437">
      <t>カンリヒ</t>
    </rPh>
    <rPh sb="438" eb="440">
      <t>サクゲン</t>
    </rPh>
    <rPh sb="441" eb="442">
      <t>ム</t>
    </rPh>
    <rPh sb="446" eb="448">
      <t>ヒツヨウ</t>
    </rPh>
    <rPh sb="475" eb="477">
      <t>シセツ</t>
    </rPh>
    <rPh sb="477" eb="480">
      <t>リヨウリツ</t>
    </rPh>
    <rPh sb="512" eb="514">
      <t>コンゴ</t>
    </rPh>
    <rPh sb="514" eb="515">
      <t>タカ</t>
    </rPh>
    <rPh sb="521" eb="523">
      <t>ケイコウ</t>
    </rPh>
    <rPh sb="528" eb="530">
      <t>ロウスイ</t>
    </rPh>
    <rPh sb="530" eb="531">
      <t>ゾウ</t>
    </rPh>
    <rPh sb="532" eb="534">
      <t>エイキョウ</t>
    </rPh>
    <rPh sb="535" eb="536">
      <t>カンガ</t>
    </rPh>
    <rPh sb="546" eb="548">
      <t>コウジョウ</t>
    </rPh>
    <rPh sb="549" eb="550">
      <t>ツト</t>
    </rPh>
    <rPh sb="554" eb="556">
      <t>ヒツヨウ</t>
    </rPh>
    <rPh sb="647" eb="649">
      <t>ケイコウ</t>
    </rPh>
    <rPh sb="655" eb="656">
      <t>レイ</t>
    </rPh>
    <rPh sb="656" eb="657">
      <t>ワ</t>
    </rPh>
    <rPh sb="657" eb="659">
      <t>ガンネン</t>
    </rPh>
    <rPh sb="661" eb="662">
      <t>タ</t>
    </rPh>
    <rPh sb="663" eb="664">
      <t>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</si>
</sst>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0.43</c:v>
                </c:pt>
                <c:pt idx="3" formatCode="#,##0.00;&quot;△&quot;#,##0.00;&quot;-&quot;">
                  <c:v>0.36</c:v>
                </c:pt>
                <c:pt idx="4" formatCode="#,##0.00;&quot;△&quot;#,##0.00;&quot;-&quot;">
                  <c:v>0.19</c:v>
                </c:pt>
              </c:numCache>
            </c:numRef>
          </c:val>
          <c:extLst>
            <c:ext xmlns:c16="http://schemas.microsoft.com/office/drawing/2014/chart" uri="{C3380CC4-5D6E-409C-BE32-E72D297353CC}">
              <c16:uniqueId val="{00000000-44C5-41AA-BFCA-38D50758E5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44C5-41AA-BFCA-38D50758E5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109.07</c:v>
                </c:pt>
                <c:pt idx="1">
                  <c:v>110.88</c:v>
                </c:pt>
                <c:pt idx="2">
                  <c:v>110.18</c:v>
                </c:pt>
                <c:pt idx="3">
                  <c:v>110</c:v>
                </c:pt>
                <c:pt idx="4">
                  <c:v>111.55</c:v>
                </c:pt>
              </c:numCache>
            </c:numRef>
          </c:val>
          <c:extLst>
            <c:ext xmlns:c16="http://schemas.microsoft.com/office/drawing/2014/chart" uri="{C3380CC4-5D6E-409C-BE32-E72D297353CC}">
              <c16:uniqueId val="{00000000-2562-44CB-83A7-BAF2C9F1D6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2562-44CB-83A7-BAF2C9F1D6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51.33</c:v>
                </c:pt>
                <c:pt idx="1">
                  <c:v>52.72</c:v>
                </c:pt>
                <c:pt idx="2">
                  <c:v>53.98</c:v>
                </c:pt>
                <c:pt idx="3">
                  <c:v>55.72</c:v>
                </c:pt>
                <c:pt idx="4">
                  <c:v>56.46</c:v>
                </c:pt>
              </c:numCache>
            </c:numRef>
          </c:val>
          <c:extLst>
            <c:ext xmlns:c16="http://schemas.microsoft.com/office/drawing/2014/chart" uri="{C3380CC4-5D6E-409C-BE32-E72D297353CC}">
              <c16:uniqueId val="{00000000-C488-4535-8549-0F42E5ABBE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C488-4535-8549-0F42E5ABBE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4.2699999999999996</c:v>
                </c:pt>
                <c:pt idx="1">
                  <c:v>6.88</c:v>
                </c:pt>
                <c:pt idx="2">
                  <c:v>8.3699999999999992</c:v>
                </c:pt>
                <c:pt idx="3">
                  <c:v>10.32</c:v>
                </c:pt>
                <c:pt idx="4">
                  <c:v>12.72</c:v>
                </c:pt>
              </c:numCache>
            </c:numRef>
          </c:val>
          <c:extLst>
            <c:ext xmlns:c16="http://schemas.microsoft.com/office/drawing/2014/chart" uri="{C3380CC4-5D6E-409C-BE32-E72D297353CC}">
              <c16:uniqueId val="{00000000-9487-4008-A428-FED5810A725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9487-4008-A428-FED5810A725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CB-4E0B-A580-ECB43611B3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A2CB-4E0B-A580-ECB43611B3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211.81</c:v>
                </c:pt>
                <c:pt idx="1">
                  <c:v>235.78</c:v>
                </c:pt>
                <c:pt idx="2">
                  <c:v>252.92</c:v>
                </c:pt>
                <c:pt idx="3">
                  <c:v>272.5</c:v>
                </c:pt>
                <c:pt idx="4">
                  <c:v>290.55</c:v>
                </c:pt>
              </c:numCache>
            </c:numRef>
          </c:val>
          <c:extLst>
            <c:ext xmlns:c16="http://schemas.microsoft.com/office/drawing/2014/chart" uri="{C3380CC4-5D6E-409C-BE32-E72D297353CC}">
              <c16:uniqueId val="{00000000-BCAB-437B-82A1-F162A252D9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BCAB-437B-82A1-F162A252D9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221.03</c:v>
                </c:pt>
                <c:pt idx="1">
                  <c:v>212.67</c:v>
                </c:pt>
                <c:pt idx="2">
                  <c:v>205.14</c:v>
                </c:pt>
                <c:pt idx="3">
                  <c:v>192.37</c:v>
                </c:pt>
                <c:pt idx="4">
                  <c:v>189.52</c:v>
                </c:pt>
              </c:numCache>
            </c:numRef>
          </c:val>
          <c:extLst>
            <c:ext xmlns:c16="http://schemas.microsoft.com/office/drawing/2014/chart" uri="{C3380CC4-5D6E-409C-BE32-E72D297353CC}">
              <c16:uniqueId val="{00000000-101D-4159-9C68-36AE857224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101D-4159-9C68-36AE857224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106.84</c:v>
                </c:pt>
                <c:pt idx="1">
                  <c:v>108.49</c:v>
                </c:pt>
                <c:pt idx="2">
                  <c:v>107.88</c:v>
                </c:pt>
                <c:pt idx="3">
                  <c:v>107.73</c:v>
                </c:pt>
                <c:pt idx="4">
                  <c:v>105.23</c:v>
                </c:pt>
              </c:numCache>
            </c:numRef>
          </c:val>
          <c:extLst>
            <c:ext xmlns:c16="http://schemas.microsoft.com/office/drawing/2014/chart" uri="{C3380CC4-5D6E-409C-BE32-E72D297353CC}">
              <c16:uniqueId val="{00000000-61ED-40C4-8C11-B48D0DDCF4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61ED-40C4-8C11-B48D0DDCF4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188.8</c:v>
                </c:pt>
                <c:pt idx="1">
                  <c:v>186.42</c:v>
                </c:pt>
                <c:pt idx="2">
                  <c:v>187.18</c:v>
                </c:pt>
                <c:pt idx="3">
                  <c:v>187.3</c:v>
                </c:pt>
                <c:pt idx="4">
                  <c:v>183.33</c:v>
                </c:pt>
              </c:numCache>
            </c:numRef>
          </c:val>
          <c:extLst>
            <c:ext xmlns:c16="http://schemas.microsoft.com/office/drawing/2014/chart" uri="{C3380CC4-5D6E-409C-BE32-E72D297353CC}">
              <c16:uniqueId val="{00000000-42E9-4B87-8D2E-4A48117A396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42E9-4B87-8D2E-4A48117A396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83.32</c:v>
                </c:pt>
                <c:pt idx="1">
                  <c:v>84.94</c:v>
                </c:pt>
                <c:pt idx="2">
                  <c:v>85.74</c:v>
                </c:pt>
                <c:pt idx="3">
                  <c:v>83.59</c:v>
                </c:pt>
                <c:pt idx="4">
                  <c:v>85.78</c:v>
                </c:pt>
              </c:numCache>
            </c:numRef>
          </c:val>
          <c:extLst>
            <c:ext xmlns:c16="http://schemas.microsoft.com/office/drawing/2014/chart" uri="{C3380CC4-5D6E-409C-BE32-E72D297353CC}">
              <c16:uniqueId val="{00000000-FD35-4B63-A51D-C28F2934A9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FD35-4B63-A51D-C28F2934A9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94.66</c:v>
                </c:pt>
                <c:pt idx="1">
                  <c:v>93.76</c:v>
                </c:pt>
                <c:pt idx="2">
                  <c:v>92.85</c:v>
                </c:pt>
                <c:pt idx="3">
                  <c:v>93.48</c:v>
                </c:pt>
                <c:pt idx="4">
                  <c:v>93.71</c:v>
                </c:pt>
              </c:numCache>
            </c:numRef>
          </c:val>
          <c:extLst>
            <c:ext xmlns:c16="http://schemas.microsoft.com/office/drawing/2014/chart" uri="{C3380CC4-5D6E-409C-BE32-E72D297353CC}">
              <c16:uniqueId val="{00000000-AE33-4E8D-AE86-833BA5ADBD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AE33-4E8D-AE86-833BA5ADBD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沖縄県　南城市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3"/>
      <c r="BK7" s="3"/>
      <c r="BL7" s="5" t="s">
        <v>9</v>
      </c>
      <c r="BM7" s="6"/>
      <c r="BN7" s="6"/>
      <c r="BO7" s="6"/>
      <c r="BP7" s="6"/>
      <c r="BQ7" s="6"/>
      <c r="BR7" s="6"/>
      <c r="BS7" s="6"/>
      <c r="BT7" s="6"/>
      <c r="BU7" s="6"/>
      <c r="BV7" s="6"/>
      <c r="BW7" s="6"/>
      <c r="BX7" s="6"/>
      <c r="BY7" s="7"/>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A5</v>
      </c>
      <c r="X8" s="80"/>
      <c r="Y8" s="80"/>
      <c r="Z8" s="80"/>
      <c r="AA8" s="80"/>
      <c r="AB8" s="80"/>
      <c r="AC8" s="80"/>
      <c r="AD8" s="80" t="str">
        <f>データ!$M$6</f>
        <v>非設置</v>
      </c>
      <c r="AE8" s="80"/>
      <c r="AF8" s="80"/>
      <c r="AG8" s="80"/>
      <c r="AH8" s="80"/>
      <c r="AI8" s="80"/>
      <c r="AJ8" s="80"/>
      <c r="AK8" s="4"/>
      <c r="AL8" s="68">
        <f>データ!$R$6</f>
        <v>44924</v>
      </c>
      <c r="AM8" s="68"/>
      <c r="AN8" s="68"/>
      <c r="AO8" s="68"/>
      <c r="AP8" s="68"/>
      <c r="AQ8" s="68"/>
      <c r="AR8" s="68"/>
      <c r="AS8" s="68"/>
      <c r="AT8" s="64">
        <f>データ!$S$6</f>
        <v>49.94</v>
      </c>
      <c r="AU8" s="65"/>
      <c r="AV8" s="65"/>
      <c r="AW8" s="65"/>
      <c r="AX8" s="65"/>
      <c r="AY8" s="65"/>
      <c r="AZ8" s="65"/>
      <c r="BA8" s="65"/>
      <c r="BB8" s="67">
        <f>データ!$T$6</f>
        <v>899.56</v>
      </c>
      <c r="BC8" s="67"/>
      <c r="BD8" s="67"/>
      <c r="BE8" s="67"/>
      <c r="BF8" s="67"/>
      <c r="BG8" s="67"/>
      <c r="BH8" s="67"/>
      <c r="BI8" s="67"/>
      <c r="BJ8" s="3"/>
      <c r="BK8" s="3"/>
      <c r="BL8" s="71" t="s">
        <v>10</v>
      </c>
      <c r="BM8" s="72"/>
      <c r="BN8" s="8" t="s">
        <v>11</v>
      </c>
      <c r="BO8" s="9"/>
      <c r="BP8" s="9"/>
      <c r="BQ8" s="9"/>
      <c r="BR8" s="9"/>
      <c r="BS8" s="9"/>
      <c r="BT8" s="9"/>
      <c r="BU8" s="9"/>
      <c r="BV8" s="9"/>
      <c r="BW8" s="9"/>
      <c r="BX8" s="9"/>
      <c r="BY8" s="10"/>
    </row>
    <row r="9" spans="1:78" ht="18.75" customHeight="1" x14ac:dyDescent="0.15">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4"/>
      <c r="AI9" s="4"/>
      <c r="AJ9" s="4"/>
      <c r="AK9" s="4"/>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3"/>
      <c r="BK9" s="3"/>
      <c r="BL9" s="62" t="s">
        <v>19</v>
      </c>
      <c r="BM9" s="63"/>
      <c r="BN9" s="11" t="s">
        <v>20</v>
      </c>
      <c r="BO9" s="12"/>
      <c r="BP9" s="12"/>
      <c r="BQ9" s="12"/>
      <c r="BR9" s="12"/>
      <c r="BS9" s="12"/>
      <c r="BT9" s="12"/>
      <c r="BU9" s="12"/>
      <c r="BV9" s="12"/>
      <c r="BW9" s="12"/>
      <c r="BX9" s="12"/>
      <c r="BY9" s="13"/>
    </row>
    <row r="10" spans="1:78" ht="18.75" customHeight="1" x14ac:dyDescent="0.15">
      <c r="A10" s="2"/>
      <c r="B10" s="64" t="str">
        <f>データ!$N$6</f>
        <v>-</v>
      </c>
      <c r="C10" s="65"/>
      <c r="D10" s="65"/>
      <c r="E10" s="65"/>
      <c r="F10" s="65"/>
      <c r="G10" s="65"/>
      <c r="H10" s="65"/>
      <c r="I10" s="64">
        <f>データ!$O$6</f>
        <v>68.989999999999995</v>
      </c>
      <c r="J10" s="65"/>
      <c r="K10" s="65"/>
      <c r="L10" s="65"/>
      <c r="M10" s="65"/>
      <c r="N10" s="65"/>
      <c r="O10" s="66"/>
      <c r="P10" s="67">
        <f>データ!$P$6</f>
        <v>99.9</v>
      </c>
      <c r="Q10" s="67"/>
      <c r="R10" s="67"/>
      <c r="S10" s="67"/>
      <c r="T10" s="67"/>
      <c r="U10" s="67"/>
      <c r="V10" s="67"/>
      <c r="W10" s="68">
        <f>データ!$Q$6</f>
        <v>3599</v>
      </c>
      <c r="X10" s="68"/>
      <c r="Y10" s="68"/>
      <c r="Z10" s="68"/>
      <c r="AA10" s="68"/>
      <c r="AB10" s="68"/>
      <c r="AC10" s="68"/>
      <c r="AD10" s="2"/>
      <c r="AE10" s="2"/>
      <c r="AF10" s="2"/>
      <c r="AG10" s="2"/>
      <c r="AH10" s="4"/>
      <c r="AI10" s="4"/>
      <c r="AJ10" s="4"/>
      <c r="AK10" s="4"/>
      <c r="AL10" s="68">
        <f>データ!$U$6</f>
        <v>44999</v>
      </c>
      <c r="AM10" s="68"/>
      <c r="AN10" s="68"/>
      <c r="AO10" s="68"/>
      <c r="AP10" s="68"/>
      <c r="AQ10" s="68"/>
      <c r="AR10" s="68"/>
      <c r="AS10" s="68"/>
      <c r="AT10" s="64">
        <f>データ!$V$6</f>
        <v>49.7</v>
      </c>
      <c r="AU10" s="65"/>
      <c r="AV10" s="65"/>
      <c r="AW10" s="65"/>
      <c r="AX10" s="65"/>
      <c r="AY10" s="65"/>
      <c r="AZ10" s="65"/>
      <c r="BA10" s="65"/>
      <c r="BB10" s="67">
        <f>データ!$W$6</f>
        <v>905.41</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9" t="s">
        <v>112</v>
      </c>
      <c r="BM16" s="60"/>
      <c r="BN16" s="60"/>
      <c r="BO16" s="60"/>
      <c r="BP16" s="60"/>
      <c r="BQ16" s="60"/>
      <c r="BR16" s="60"/>
      <c r="BS16" s="60"/>
      <c r="BT16" s="60"/>
      <c r="BU16" s="60"/>
      <c r="BV16" s="60"/>
      <c r="BW16" s="60"/>
      <c r="BX16" s="60"/>
      <c r="BY16" s="60"/>
      <c r="BZ16" s="6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9"/>
      <c r="BM17" s="60"/>
      <c r="BN17" s="60"/>
      <c r="BO17" s="60"/>
      <c r="BP17" s="60"/>
      <c r="BQ17" s="60"/>
      <c r="BR17" s="60"/>
      <c r="BS17" s="60"/>
      <c r="BT17" s="60"/>
      <c r="BU17" s="60"/>
      <c r="BV17" s="60"/>
      <c r="BW17" s="60"/>
      <c r="BX17" s="60"/>
      <c r="BY17" s="60"/>
      <c r="BZ17" s="6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9"/>
      <c r="BM18" s="60"/>
      <c r="BN18" s="60"/>
      <c r="BO18" s="60"/>
      <c r="BP18" s="60"/>
      <c r="BQ18" s="60"/>
      <c r="BR18" s="60"/>
      <c r="BS18" s="60"/>
      <c r="BT18" s="60"/>
      <c r="BU18" s="60"/>
      <c r="BV18" s="60"/>
      <c r="BW18" s="60"/>
      <c r="BX18" s="60"/>
      <c r="BY18" s="60"/>
      <c r="BZ18" s="6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9"/>
      <c r="BM19" s="60"/>
      <c r="BN19" s="60"/>
      <c r="BO19" s="60"/>
      <c r="BP19" s="60"/>
      <c r="BQ19" s="60"/>
      <c r="BR19" s="60"/>
      <c r="BS19" s="60"/>
      <c r="BT19" s="60"/>
      <c r="BU19" s="60"/>
      <c r="BV19" s="60"/>
      <c r="BW19" s="60"/>
      <c r="BX19" s="60"/>
      <c r="BY19" s="60"/>
      <c r="BZ19" s="6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9"/>
      <c r="BM20" s="60"/>
      <c r="BN20" s="60"/>
      <c r="BO20" s="60"/>
      <c r="BP20" s="60"/>
      <c r="BQ20" s="60"/>
      <c r="BR20" s="60"/>
      <c r="BS20" s="60"/>
      <c r="BT20" s="60"/>
      <c r="BU20" s="60"/>
      <c r="BV20" s="60"/>
      <c r="BW20" s="60"/>
      <c r="BX20" s="60"/>
      <c r="BY20" s="60"/>
      <c r="BZ20" s="6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9"/>
      <c r="BM21" s="60"/>
      <c r="BN21" s="60"/>
      <c r="BO21" s="60"/>
      <c r="BP21" s="60"/>
      <c r="BQ21" s="60"/>
      <c r="BR21" s="60"/>
      <c r="BS21" s="60"/>
      <c r="BT21" s="60"/>
      <c r="BU21" s="60"/>
      <c r="BV21" s="60"/>
      <c r="BW21" s="60"/>
      <c r="BX21" s="60"/>
      <c r="BY21" s="60"/>
      <c r="BZ21" s="6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9"/>
      <c r="BM22" s="60"/>
      <c r="BN22" s="60"/>
      <c r="BO22" s="60"/>
      <c r="BP22" s="60"/>
      <c r="BQ22" s="60"/>
      <c r="BR22" s="60"/>
      <c r="BS22" s="60"/>
      <c r="BT22" s="60"/>
      <c r="BU22" s="60"/>
      <c r="BV22" s="60"/>
      <c r="BW22" s="60"/>
      <c r="BX22" s="60"/>
      <c r="BY22" s="60"/>
      <c r="BZ22" s="6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9"/>
      <c r="BM23" s="60"/>
      <c r="BN23" s="60"/>
      <c r="BO23" s="60"/>
      <c r="BP23" s="60"/>
      <c r="BQ23" s="60"/>
      <c r="BR23" s="60"/>
      <c r="BS23" s="60"/>
      <c r="BT23" s="60"/>
      <c r="BU23" s="60"/>
      <c r="BV23" s="60"/>
      <c r="BW23" s="60"/>
      <c r="BX23" s="60"/>
      <c r="BY23" s="60"/>
      <c r="BZ23" s="6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9"/>
      <c r="BM24" s="60"/>
      <c r="BN24" s="60"/>
      <c r="BO24" s="60"/>
      <c r="BP24" s="60"/>
      <c r="BQ24" s="60"/>
      <c r="BR24" s="60"/>
      <c r="BS24" s="60"/>
      <c r="BT24" s="60"/>
      <c r="BU24" s="60"/>
      <c r="BV24" s="60"/>
      <c r="BW24" s="60"/>
      <c r="BX24" s="60"/>
      <c r="BY24" s="60"/>
      <c r="BZ24" s="6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9"/>
      <c r="BM25" s="60"/>
      <c r="BN25" s="60"/>
      <c r="BO25" s="60"/>
      <c r="BP25" s="60"/>
      <c r="BQ25" s="60"/>
      <c r="BR25" s="60"/>
      <c r="BS25" s="60"/>
      <c r="BT25" s="60"/>
      <c r="BU25" s="60"/>
      <c r="BV25" s="60"/>
      <c r="BW25" s="60"/>
      <c r="BX25" s="60"/>
      <c r="BY25" s="60"/>
      <c r="BZ25" s="6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9"/>
      <c r="BM26" s="60"/>
      <c r="BN26" s="60"/>
      <c r="BO26" s="60"/>
      <c r="BP26" s="60"/>
      <c r="BQ26" s="60"/>
      <c r="BR26" s="60"/>
      <c r="BS26" s="60"/>
      <c r="BT26" s="60"/>
      <c r="BU26" s="60"/>
      <c r="BV26" s="60"/>
      <c r="BW26" s="60"/>
      <c r="BX26" s="60"/>
      <c r="BY26" s="60"/>
      <c r="BZ26" s="6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9"/>
      <c r="BM27" s="60"/>
      <c r="BN27" s="60"/>
      <c r="BO27" s="60"/>
      <c r="BP27" s="60"/>
      <c r="BQ27" s="60"/>
      <c r="BR27" s="60"/>
      <c r="BS27" s="60"/>
      <c r="BT27" s="60"/>
      <c r="BU27" s="60"/>
      <c r="BV27" s="60"/>
      <c r="BW27" s="60"/>
      <c r="BX27" s="60"/>
      <c r="BY27" s="60"/>
      <c r="BZ27" s="6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9"/>
      <c r="BM28" s="60"/>
      <c r="BN28" s="60"/>
      <c r="BO28" s="60"/>
      <c r="BP28" s="60"/>
      <c r="BQ28" s="60"/>
      <c r="BR28" s="60"/>
      <c r="BS28" s="60"/>
      <c r="BT28" s="60"/>
      <c r="BU28" s="60"/>
      <c r="BV28" s="60"/>
      <c r="BW28" s="60"/>
      <c r="BX28" s="60"/>
      <c r="BY28" s="60"/>
      <c r="BZ28" s="6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9"/>
      <c r="BM29" s="60"/>
      <c r="BN29" s="60"/>
      <c r="BO29" s="60"/>
      <c r="BP29" s="60"/>
      <c r="BQ29" s="60"/>
      <c r="BR29" s="60"/>
      <c r="BS29" s="60"/>
      <c r="BT29" s="60"/>
      <c r="BU29" s="60"/>
      <c r="BV29" s="60"/>
      <c r="BW29" s="60"/>
      <c r="BX29" s="60"/>
      <c r="BY29" s="60"/>
      <c r="BZ29" s="6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9"/>
      <c r="BM30" s="60"/>
      <c r="BN30" s="60"/>
      <c r="BO30" s="60"/>
      <c r="BP30" s="60"/>
      <c r="BQ30" s="60"/>
      <c r="BR30" s="60"/>
      <c r="BS30" s="60"/>
      <c r="BT30" s="60"/>
      <c r="BU30" s="60"/>
      <c r="BV30" s="60"/>
      <c r="BW30" s="60"/>
      <c r="BX30" s="60"/>
      <c r="BY30" s="60"/>
      <c r="BZ30" s="6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9"/>
      <c r="BM31" s="60"/>
      <c r="BN31" s="60"/>
      <c r="BO31" s="60"/>
      <c r="BP31" s="60"/>
      <c r="BQ31" s="60"/>
      <c r="BR31" s="60"/>
      <c r="BS31" s="60"/>
      <c r="BT31" s="60"/>
      <c r="BU31" s="60"/>
      <c r="BV31" s="60"/>
      <c r="BW31" s="60"/>
      <c r="BX31" s="60"/>
      <c r="BY31" s="60"/>
      <c r="BZ31" s="6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9"/>
      <c r="BM32" s="60"/>
      <c r="BN32" s="60"/>
      <c r="BO32" s="60"/>
      <c r="BP32" s="60"/>
      <c r="BQ32" s="60"/>
      <c r="BR32" s="60"/>
      <c r="BS32" s="60"/>
      <c r="BT32" s="60"/>
      <c r="BU32" s="60"/>
      <c r="BV32" s="60"/>
      <c r="BW32" s="60"/>
      <c r="BX32" s="60"/>
      <c r="BY32" s="60"/>
      <c r="BZ32" s="6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9"/>
      <c r="BM33" s="60"/>
      <c r="BN33" s="60"/>
      <c r="BO33" s="60"/>
      <c r="BP33" s="60"/>
      <c r="BQ33" s="60"/>
      <c r="BR33" s="60"/>
      <c r="BS33" s="60"/>
      <c r="BT33" s="60"/>
      <c r="BU33" s="60"/>
      <c r="BV33" s="60"/>
      <c r="BW33" s="60"/>
      <c r="BX33" s="60"/>
      <c r="BY33" s="60"/>
      <c r="BZ33" s="6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9"/>
      <c r="BM36" s="60"/>
      <c r="BN36" s="60"/>
      <c r="BO36" s="60"/>
      <c r="BP36" s="60"/>
      <c r="BQ36" s="60"/>
      <c r="BR36" s="60"/>
      <c r="BS36" s="60"/>
      <c r="BT36" s="60"/>
      <c r="BU36" s="60"/>
      <c r="BV36" s="60"/>
      <c r="BW36" s="60"/>
      <c r="BX36" s="60"/>
      <c r="BY36" s="60"/>
      <c r="BZ36" s="6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9"/>
      <c r="BM37" s="60"/>
      <c r="BN37" s="60"/>
      <c r="BO37" s="60"/>
      <c r="BP37" s="60"/>
      <c r="BQ37" s="60"/>
      <c r="BR37" s="60"/>
      <c r="BS37" s="60"/>
      <c r="BT37" s="60"/>
      <c r="BU37" s="60"/>
      <c r="BV37" s="60"/>
      <c r="BW37" s="60"/>
      <c r="BX37" s="60"/>
      <c r="BY37" s="60"/>
      <c r="BZ37" s="6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9"/>
      <c r="BM38" s="60"/>
      <c r="BN38" s="60"/>
      <c r="BO38" s="60"/>
      <c r="BP38" s="60"/>
      <c r="BQ38" s="60"/>
      <c r="BR38" s="60"/>
      <c r="BS38" s="60"/>
      <c r="BT38" s="60"/>
      <c r="BU38" s="60"/>
      <c r="BV38" s="60"/>
      <c r="BW38" s="60"/>
      <c r="BX38" s="60"/>
      <c r="BY38" s="60"/>
      <c r="BZ38" s="6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9"/>
      <c r="BM39" s="60"/>
      <c r="BN39" s="60"/>
      <c r="BO39" s="60"/>
      <c r="BP39" s="60"/>
      <c r="BQ39" s="60"/>
      <c r="BR39" s="60"/>
      <c r="BS39" s="60"/>
      <c r="BT39" s="60"/>
      <c r="BU39" s="60"/>
      <c r="BV39" s="60"/>
      <c r="BW39" s="60"/>
      <c r="BX39" s="60"/>
      <c r="BY39" s="60"/>
      <c r="BZ39" s="6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9"/>
      <c r="BM40" s="60"/>
      <c r="BN40" s="60"/>
      <c r="BO40" s="60"/>
      <c r="BP40" s="60"/>
      <c r="BQ40" s="60"/>
      <c r="BR40" s="60"/>
      <c r="BS40" s="60"/>
      <c r="BT40" s="60"/>
      <c r="BU40" s="60"/>
      <c r="BV40" s="60"/>
      <c r="BW40" s="60"/>
      <c r="BX40" s="60"/>
      <c r="BY40" s="60"/>
      <c r="BZ40" s="6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9"/>
      <c r="BM41" s="60"/>
      <c r="BN41" s="60"/>
      <c r="BO41" s="60"/>
      <c r="BP41" s="60"/>
      <c r="BQ41" s="60"/>
      <c r="BR41" s="60"/>
      <c r="BS41" s="60"/>
      <c r="BT41" s="60"/>
      <c r="BU41" s="60"/>
      <c r="BV41" s="60"/>
      <c r="BW41" s="60"/>
      <c r="BX41" s="60"/>
      <c r="BY41" s="60"/>
      <c r="BZ41" s="6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9"/>
      <c r="BM42" s="60"/>
      <c r="BN42" s="60"/>
      <c r="BO42" s="60"/>
      <c r="BP42" s="60"/>
      <c r="BQ42" s="60"/>
      <c r="BR42" s="60"/>
      <c r="BS42" s="60"/>
      <c r="BT42" s="60"/>
      <c r="BU42" s="60"/>
      <c r="BV42" s="60"/>
      <c r="BW42" s="60"/>
      <c r="BX42" s="60"/>
      <c r="BY42" s="60"/>
      <c r="BZ42" s="6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9"/>
      <c r="BM43" s="60"/>
      <c r="BN43" s="60"/>
      <c r="BO43" s="60"/>
      <c r="BP43" s="60"/>
      <c r="BQ43" s="60"/>
      <c r="BR43" s="60"/>
      <c r="BS43" s="60"/>
      <c r="BT43" s="60"/>
      <c r="BU43" s="60"/>
      <c r="BV43" s="60"/>
      <c r="BW43" s="60"/>
      <c r="BX43" s="60"/>
      <c r="BY43" s="60"/>
      <c r="BZ43" s="6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9"/>
      <c r="BM44" s="60"/>
      <c r="BN44" s="60"/>
      <c r="BO44" s="60"/>
      <c r="BP44" s="60"/>
      <c r="BQ44" s="60"/>
      <c r="BR44" s="60"/>
      <c r="BS44" s="60"/>
      <c r="BT44" s="60"/>
      <c r="BU44" s="60"/>
      <c r="BV44" s="60"/>
      <c r="BW44" s="60"/>
      <c r="BX44" s="60"/>
      <c r="BY44" s="60"/>
      <c r="BZ44" s="6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9" t="s">
        <v>110</v>
      </c>
      <c r="BM47" s="60"/>
      <c r="BN47" s="60"/>
      <c r="BO47" s="60"/>
      <c r="BP47" s="60"/>
      <c r="BQ47" s="60"/>
      <c r="BR47" s="60"/>
      <c r="BS47" s="60"/>
      <c r="BT47" s="60"/>
      <c r="BU47" s="60"/>
      <c r="BV47" s="60"/>
      <c r="BW47" s="60"/>
      <c r="BX47" s="60"/>
      <c r="BY47" s="60"/>
      <c r="BZ47" s="6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9"/>
      <c r="BM48" s="60"/>
      <c r="BN48" s="60"/>
      <c r="BO48" s="60"/>
      <c r="BP48" s="60"/>
      <c r="BQ48" s="60"/>
      <c r="BR48" s="60"/>
      <c r="BS48" s="60"/>
      <c r="BT48" s="60"/>
      <c r="BU48" s="60"/>
      <c r="BV48" s="60"/>
      <c r="BW48" s="60"/>
      <c r="BX48" s="60"/>
      <c r="BY48" s="60"/>
      <c r="BZ48" s="6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9"/>
      <c r="BM49" s="60"/>
      <c r="BN49" s="60"/>
      <c r="BO49" s="60"/>
      <c r="BP49" s="60"/>
      <c r="BQ49" s="60"/>
      <c r="BR49" s="60"/>
      <c r="BS49" s="60"/>
      <c r="BT49" s="60"/>
      <c r="BU49" s="60"/>
      <c r="BV49" s="60"/>
      <c r="BW49" s="60"/>
      <c r="BX49" s="60"/>
      <c r="BY49" s="60"/>
      <c r="BZ49" s="6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9"/>
      <c r="BM50" s="60"/>
      <c r="BN50" s="60"/>
      <c r="BO50" s="60"/>
      <c r="BP50" s="60"/>
      <c r="BQ50" s="60"/>
      <c r="BR50" s="60"/>
      <c r="BS50" s="60"/>
      <c r="BT50" s="60"/>
      <c r="BU50" s="60"/>
      <c r="BV50" s="60"/>
      <c r="BW50" s="60"/>
      <c r="BX50" s="60"/>
      <c r="BY50" s="60"/>
      <c r="BZ50" s="6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9"/>
      <c r="BM51" s="60"/>
      <c r="BN51" s="60"/>
      <c r="BO51" s="60"/>
      <c r="BP51" s="60"/>
      <c r="BQ51" s="60"/>
      <c r="BR51" s="60"/>
      <c r="BS51" s="60"/>
      <c r="BT51" s="60"/>
      <c r="BU51" s="60"/>
      <c r="BV51" s="60"/>
      <c r="BW51" s="60"/>
      <c r="BX51" s="60"/>
      <c r="BY51" s="60"/>
      <c r="BZ51" s="6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9"/>
      <c r="BM52" s="60"/>
      <c r="BN52" s="60"/>
      <c r="BO52" s="60"/>
      <c r="BP52" s="60"/>
      <c r="BQ52" s="60"/>
      <c r="BR52" s="60"/>
      <c r="BS52" s="60"/>
      <c r="BT52" s="60"/>
      <c r="BU52" s="60"/>
      <c r="BV52" s="60"/>
      <c r="BW52" s="60"/>
      <c r="BX52" s="60"/>
      <c r="BY52" s="60"/>
      <c r="BZ52" s="6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9"/>
      <c r="BM53" s="60"/>
      <c r="BN53" s="60"/>
      <c r="BO53" s="60"/>
      <c r="BP53" s="60"/>
      <c r="BQ53" s="60"/>
      <c r="BR53" s="60"/>
      <c r="BS53" s="60"/>
      <c r="BT53" s="60"/>
      <c r="BU53" s="60"/>
      <c r="BV53" s="60"/>
      <c r="BW53" s="60"/>
      <c r="BX53" s="60"/>
      <c r="BY53" s="60"/>
      <c r="BZ53" s="6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9"/>
      <c r="BM54" s="60"/>
      <c r="BN54" s="60"/>
      <c r="BO54" s="60"/>
      <c r="BP54" s="60"/>
      <c r="BQ54" s="60"/>
      <c r="BR54" s="60"/>
      <c r="BS54" s="60"/>
      <c r="BT54" s="60"/>
      <c r="BU54" s="60"/>
      <c r="BV54" s="60"/>
      <c r="BW54" s="60"/>
      <c r="BX54" s="60"/>
      <c r="BY54" s="60"/>
      <c r="BZ54" s="6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9"/>
      <c r="BM55" s="60"/>
      <c r="BN55" s="60"/>
      <c r="BO55" s="60"/>
      <c r="BP55" s="60"/>
      <c r="BQ55" s="60"/>
      <c r="BR55" s="60"/>
      <c r="BS55" s="60"/>
      <c r="BT55" s="60"/>
      <c r="BU55" s="60"/>
      <c r="BV55" s="60"/>
      <c r="BW55" s="60"/>
      <c r="BX55" s="60"/>
      <c r="BY55" s="60"/>
      <c r="BZ55" s="6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9"/>
      <c r="BM56" s="60"/>
      <c r="BN56" s="60"/>
      <c r="BO56" s="60"/>
      <c r="BP56" s="60"/>
      <c r="BQ56" s="60"/>
      <c r="BR56" s="60"/>
      <c r="BS56" s="60"/>
      <c r="BT56" s="60"/>
      <c r="BU56" s="60"/>
      <c r="BV56" s="60"/>
      <c r="BW56" s="60"/>
      <c r="BX56" s="60"/>
      <c r="BY56" s="60"/>
      <c r="BZ56" s="6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9"/>
      <c r="BM57" s="60"/>
      <c r="BN57" s="60"/>
      <c r="BO57" s="60"/>
      <c r="BP57" s="60"/>
      <c r="BQ57" s="60"/>
      <c r="BR57" s="60"/>
      <c r="BS57" s="60"/>
      <c r="BT57" s="60"/>
      <c r="BU57" s="60"/>
      <c r="BV57" s="60"/>
      <c r="BW57" s="60"/>
      <c r="BX57" s="60"/>
      <c r="BY57" s="60"/>
      <c r="BZ57" s="6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9"/>
      <c r="BM58" s="60"/>
      <c r="BN58" s="60"/>
      <c r="BO58" s="60"/>
      <c r="BP58" s="60"/>
      <c r="BQ58" s="60"/>
      <c r="BR58" s="60"/>
      <c r="BS58" s="60"/>
      <c r="BT58" s="60"/>
      <c r="BU58" s="60"/>
      <c r="BV58" s="60"/>
      <c r="BW58" s="60"/>
      <c r="BX58" s="60"/>
      <c r="BY58" s="60"/>
      <c r="BZ58" s="6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60"/>
      <c r="BN59" s="60"/>
      <c r="BO59" s="60"/>
      <c r="BP59" s="60"/>
      <c r="BQ59" s="60"/>
      <c r="BR59" s="60"/>
      <c r="BS59" s="60"/>
      <c r="BT59" s="60"/>
      <c r="BU59" s="60"/>
      <c r="BV59" s="60"/>
      <c r="BW59" s="60"/>
      <c r="BX59" s="60"/>
      <c r="BY59" s="60"/>
      <c r="BZ59" s="6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9"/>
      <c r="BM60" s="60"/>
      <c r="BN60" s="60"/>
      <c r="BO60" s="60"/>
      <c r="BP60" s="60"/>
      <c r="BQ60" s="60"/>
      <c r="BR60" s="60"/>
      <c r="BS60" s="60"/>
      <c r="BT60" s="60"/>
      <c r="BU60" s="60"/>
      <c r="BV60" s="60"/>
      <c r="BW60" s="60"/>
      <c r="BX60" s="60"/>
      <c r="BY60" s="60"/>
      <c r="BZ60" s="6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9"/>
      <c r="BM61" s="60"/>
      <c r="BN61" s="60"/>
      <c r="BO61" s="60"/>
      <c r="BP61" s="60"/>
      <c r="BQ61" s="60"/>
      <c r="BR61" s="60"/>
      <c r="BS61" s="60"/>
      <c r="BT61" s="60"/>
      <c r="BU61" s="60"/>
      <c r="BV61" s="60"/>
      <c r="BW61" s="60"/>
      <c r="BX61" s="60"/>
      <c r="BY61" s="60"/>
      <c r="BZ61" s="6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9"/>
      <c r="BM62" s="60"/>
      <c r="BN62" s="60"/>
      <c r="BO62" s="60"/>
      <c r="BP62" s="60"/>
      <c r="BQ62" s="60"/>
      <c r="BR62" s="60"/>
      <c r="BS62" s="60"/>
      <c r="BT62" s="60"/>
      <c r="BU62" s="60"/>
      <c r="BV62" s="60"/>
      <c r="BW62" s="60"/>
      <c r="BX62" s="60"/>
      <c r="BY62" s="60"/>
      <c r="BZ62" s="6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9" t="s">
        <v>111</v>
      </c>
      <c r="BM66" s="60"/>
      <c r="BN66" s="60"/>
      <c r="BO66" s="60"/>
      <c r="BP66" s="60"/>
      <c r="BQ66" s="60"/>
      <c r="BR66" s="60"/>
      <c r="BS66" s="60"/>
      <c r="BT66" s="60"/>
      <c r="BU66" s="60"/>
      <c r="BV66" s="60"/>
      <c r="BW66" s="60"/>
      <c r="BX66" s="60"/>
      <c r="BY66" s="60"/>
      <c r="BZ66" s="6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9"/>
      <c r="BM67" s="60"/>
      <c r="BN67" s="60"/>
      <c r="BO67" s="60"/>
      <c r="BP67" s="60"/>
      <c r="BQ67" s="60"/>
      <c r="BR67" s="60"/>
      <c r="BS67" s="60"/>
      <c r="BT67" s="60"/>
      <c r="BU67" s="60"/>
      <c r="BV67" s="60"/>
      <c r="BW67" s="60"/>
      <c r="BX67" s="60"/>
      <c r="BY67" s="60"/>
      <c r="BZ67" s="6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9"/>
      <c r="BM68" s="60"/>
      <c r="BN68" s="60"/>
      <c r="BO68" s="60"/>
      <c r="BP68" s="60"/>
      <c r="BQ68" s="60"/>
      <c r="BR68" s="60"/>
      <c r="BS68" s="60"/>
      <c r="BT68" s="60"/>
      <c r="BU68" s="60"/>
      <c r="BV68" s="60"/>
      <c r="BW68" s="60"/>
      <c r="BX68" s="60"/>
      <c r="BY68" s="60"/>
      <c r="BZ68" s="6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9"/>
      <c r="BM69" s="60"/>
      <c r="BN69" s="60"/>
      <c r="BO69" s="60"/>
      <c r="BP69" s="60"/>
      <c r="BQ69" s="60"/>
      <c r="BR69" s="60"/>
      <c r="BS69" s="60"/>
      <c r="BT69" s="60"/>
      <c r="BU69" s="60"/>
      <c r="BV69" s="60"/>
      <c r="BW69" s="60"/>
      <c r="BX69" s="60"/>
      <c r="BY69" s="60"/>
      <c r="BZ69" s="6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9"/>
      <c r="BM70" s="60"/>
      <c r="BN70" s="60"/>
      <c r="BO70" s="60"/>
      <c r="BP70" s="60"/>
      <c r="BQ70" s="60"/>
      <c r="BR70" s="60"/>
      <c r="BS70" s="60"/>
      <c r="BT70" s="60"/>
      <c r="BU70" s="60"/>
      <c r="BV70" s="60"/>
      <c r="BW70" s="60"/>
      <c r="BX70" s="60"/>
      <c r="BY70" s="60"/>
      <c r="BZ70" s="6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9"/>
      <c r="BM71" s="60"/>
      <c r="BN71" s="60"/>
      <c r="BO71" s="60"/>
      <c r="BP71" s="60"/>
      <c r="BQ71" s="60"/>
      <c r="BR71" s="60"/>
      <c r="BS71" s="60"/>
      <c r="BT71" s="60"/>
      <c r="BU71" s="60"/>
      <c r="BV71" s="60"/>
      <c r="BW71" s="60"/>
      <c r="BX71" s="60"/>
      <c r="BY71" s="60"/>
      <c r="BZ71" s="6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9"/>
      <c r="BM72" s="60"/>
      <c r="BN72" s="60"/>
      <c r="BO72" s="60"/>
      <c r="BP72" s="60"/>
      <c r="BQ72" s="60"/>
      <c r="BR72" s="60"/>
      <c r="BS72" s="60"/>
      <c r="BT72" s="60"/>
      <c r="BU72" s="60"/>
      <c r="BV72" s="60"/>
      <c r="BW72" s="60"/>
      <c r="BX72" s="60"/>
      <c r="BY72" s="60"/>
      <c r="BZ72" s="6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9"/>
      <c r="BM73" s="60"/>
      <c r="BN73" s="60"/>
      <c r="BO73" s="60"/>
      <c r="BP73" s="60"/>
      <c r="BQ73" s="60"/>
      <c r="BR73" s="60"/>
      <c r="BS73" s="60"/>
      <c r="BT73" s="60"/>
      <c r="BU73" s="60"/>
      <c r="BV73" s="60"/>
      <c r="BW73" s="60"/>
      <c r="BX73" s="60"/>
      <c r="BY73" s="60"/>
      <c r="BZ73" s="6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9"/>
      <c r="BM74" s="60"/>
      <c r="BN74" s="60"/>
      <c r="BO74" s="60"/>
      <c r="BP74" s="60"/>
      <c r="BQ74" s="60"/>
      <c r="BR74" s="60"/>
      <c r="BS74" s="60"/>
      <c r="BT74" s="60"/>
      <c r="BU74" s="60"/>
      <c r="BV74" s="60"/>
      <c r="BW74" s="60"/>
      <c r="BX74" s="60"/>
      <c r="BY74" s="60"/>
      <c r="BZ74" s="6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9"/>
      <c r="BM75" s="60"/>
      <c r="BN75" s="60"/>
      <c r="BO75" s="60"/>
      <c r="BP75" s="60"/>
      <c r="BQ75" s="60"/>
      <c r="BR75" s="60"/>
      <c r="BS75" s="60"/>
      <c r="BT75" s="60"/>
      <c r="BU75" s="60"/>
      <c r="BV75" s="60"/>
      <c r="BW75" s="60"/>
      <c r="BX75" s="60"/>
      <c r="BY75" s="60"/>
      <c r="BZ75" s="6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9"/>
      <c r="BM76" s="60"/>
      <c r="BN76" s="60"/>
      <c r="BO76" s="60"/>
      <c r="BP76" s="60"/>
      <c r="BQ76" s="60"/>
      <c r="BR76" s="60"/>
      <c r="BS76" s="60"/>
      <c r="BT76" s="60"/>
      <c r="BU76" s="60"/>
      <c r="BV76" s="60"/>
      <c r="BW76" s="60"/>
      <c r="BX76" s="60"/>
      <c r="BY76" s="60"/>
      <c r="BZ76" s="6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9"/>
      <c r="BM77" s="60"/>
      <c r="BN77" s="60"/>
      <c r="BO77" s="60"/>
      <c r="BP77" s="60"/>
      <c r="BQ77" s="60"/>
      <c r="BR77" s="60"/>
      <c r="BS77" s="60"/>
      <c r="BT77" s="60"/>
      <c r="BU77" s="60"/>
      <c r="BV77" s="60"/>
      <c r="BW77" s="60"/>
      <c r="BX77" s="60"/>
      <c r="BY77" s="60"/>
      <c r="BZ77" s="6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9"/>
      <c r="BM78" s="60"/>
      <c r="BN78" s="60"/>
      <c r="BO78" s="60"/>
      <c r="BP78" s="60"/>
      <c r="BQ78" s="60"/>
      <c r="BR78" s="60"/>
      <c r="BS78" s="60"/>
      <c r="BT78" s="60"/>
      <c r="BU78" s="60"/>
      <c r="BV78" s="60"/>
      <c r="BW78" s="60"/>
      <c r="BX78" s="60"/>
      <c r="BY78" s="60"/>
      <c r="BZ78" s="6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9"/>
      <c r="BM79" s="60"/>
      <c r="BN79" s="60"/>
      <c r="BO79" s="60"/>
      <c r="BP79" s="60"/>
      <c r="BQ79" s="60"/>
      <c r="BR79" s="60"/>
      <c r="BS79" s="60"/>
      <c r="BT79" s="60"/>
      <c r="BU79" s="60"/>
      <c r="BV79" s="60"/>
      <c r="BW79" s="60"/>
      <c r="BX79" s="60"/>
      <c r="BY79" s="60"/>
      <c r="BZ79" s="6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9"/>
      <c r="BM80" s="60"/>
      <c r="BN80" s="60"/>
      <c r="BO80" s="60"/>
      <c r="BP80" s="60"/>
      <c r="BQ80" s="60"/>
      <c r="BR80" s="60"/>
      <c r="BS80" s="60"/>
      <c r="BT80" s="60"/>
      <c r="BU80" s="60"/>
      <c r="BV80" s="60"/>
      <c r="BW80" s="60"/>
      <c r="BX80" s="60"/>
      <c r="BY80" s="60"/>
      <c r="BZ80" s="6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9"/>
      <c r="BM81" s="60"/>
      <c r="BN81" s="60"/>
      <c r="BO81" s="60"/>
      <c r="BP81" s="60"/>
      <c r="BQ81" s="60"/>
      <c r="BR81" s="60"/>
      <c r="BS81" s="60"/>
      <c r="BT81" s="60"/>
      <c r="BU81" s="60"/>
      <c r="BV81" s="60"/>
      <c r="BW81" s="60"/>
      <c r="BX81" s="60"/>
      <c r="BY81" s="60"/>
      <c r="BZ81" s="6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Yt9V5BYTo35oUGuor0ARHeq+W+es8LwqTMEB13TYgc5PUzur8mAlCIPTDx955lBgj4zA4uvtzmaipwZLs+F7A==" saltValue="VUsptn+29mcL2Mt+slziP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472158</v>
      </c>
      <c r="D6" s="34">
        <f t="shared" si="3"/>
        <v>46</v>
      </c>
      <c r="E6" s="34">
        <f t="shared" si="3"/>
        <v>1</v>
      </c>
      <c r="F6" s="34">
        <f t="shared" si="3"/>
        <v>0</v>
      </c>
      <c r="G6" s="34">
        <f t="shared" si="3"/>
        <v>1</v>
      </c>
      <c r="H6" s="34" t="str">
        <f t="shared" si="3"/>
        <v>沖縄県　南城市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68.989999999999995</v>
      </c>
      <c r="P6" s="35">
        <f t="shared" si="3"/>
        <v>99.9</v>
      </c>
      <c r="Q6" s="35">
        <f t="shared" si="3"/>
        <v>3599</v>
      </c>
      <c r="R6" s="35">
        <f t="shared" si="3"/>
        <v>44924</v>
      </c>
      <c r="S6" s="35">
        <f t="shared" si="3"/>
        <v>49.94</v>
      </c>
      <c r="T6" s="35">
        <f t="shared" si="3"/>
        <v>899.56</v>
      </c>
      <c r="U6" s="35">
        <f t="shared" si="3"/>
        <v>44999</v>
      </c>
      <c r="V6" s="35">
        <f t="shared" si="3"/>
        <v>49.7</v>
      </c>
      <c r="W6" s="35">
        <f t="shared" si="3"/>
        <v>905.41</v>
      </c>
      <c r="X6" s="36">
        <f>IF(X7="",NA(),X7)</f>
        <v>109.07</v>
      </c>
      <c r="Y6" s="36">
        <f t="shared" ref="Y6:AG6" si="4">IF(Y7="",NA(),Y7)</f>
        <v>110.88</v>
      </c>
      <c r="Z6" s="36">
        <f t="shared" si="4"/>
        <v>110.18</v>
      </c>
      <c r="AA6" s="36">
        <f t="shared" si="4"/>
        <v>110</v>
      </c>
      <c r="AB6" s="36">
        <f t="shared" si="4"/>
        <v>111.55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211.81</v>
      </c>
      <c r="AU6" s="36">
        <f t="shared" ref="AU6:BC6" si="6">IF(AU7="",NA(),AU7)</f>
        <v>235.78</v>
      </c>
      <c r="AV6" s="36">
        <f t="shared" si="6"/>
        <v>252.92</v>
      </c>
      <c r="AW6" s="36">
        <f t="shared" si="6"/>
        <v>272.5</v>
      </c>
      <c r="AX6" s="36">
        <f t="shared" si="6"/>
        <v>290.55</v>
      </c>
      <c r="AY6" s="36">
        <f t="shared" si="6"/>
        <v>377.63</v>
      </c>
      <c r="AZ6" s="36">
        <f t="shared" si="6"/>
        <v>357.34</v>
      </c>
      <c r="BA6" s="36">
        <f t="shared" si="6"/>
        <v>366.03</v>
      </c>
      <c r="BB6" s="36">
        <f t="shared" si="6"/>
        <v>365.18</v>
      </c>
      <c r="BC6" s="36">
        <f t="shared" si="6"/>
        <v>327.77</v>
      </c>
      <c r="BD6" s="35" t="str">
        <f>IF(BD7="","",IF(BD7="-","【-】","【"&amp;SUBSTITUTE(TEXT(BD7,"#,##0.00"),"-","△")&amp;"】"))</f>
        <v>【260.31】</v>
      </c>
      <c r="BE6" s="36">
        <f>IF(BE7="",NA(),BE7)</f>
        <v>221.03</v>
      </c>
      <c r="BF6" s="36">
        <f t="shared" ref="BF6:BN6" si="7">IF(BF7="",NA(),BF7)</f>
        <v>212.67</v>
      </c>
      <c r="BG6" s="36">
        <f t="shared" si="7"/>
        <v>205.14</v>
      </c>
      <c r="BH6" s="36">
        <f t="shared" si="7"/>
        <v>192.37</v>
      </c>
      <c r="BI6" s="36">
        <f t="shared" si="7"/>
        <v>189.52</v>
      </c>
      <c r="BJ6" s="36">
        <f t="shared" si="7"/>
        <v>364.71</v>
      </c>
      <c r="BK6" s="36">
        <f t="shared" si="7"/>
        <v>373.69</v>
      </c>
      <c r="BL6" s="36">
        <f t="shared" si="7"/>
        <v>370.12</v>
      </c>
      <c r="BM6" s="36">
        <f t="shared" si="7"/>
        <v>371.65</v>
      </c>
      <c r="BN6" s="36">
        <f t="shared" si="7"/>
        <v>397.1</v>
      </c>
      <c r="BO6" s="35" t="str">
        <f>IF(BO7="","",IF(BO7="-","【-】","【"&amp;SUBSTITUTE(TEXT(BO7,"#,##0.00"),"-","△")&amp;"】"))</f>
        <v>【275.67】</v>
      </c>
      <c r="BP6" s="36">
        <f>IF(BP7="",NA(),BP7)</f>
        <v>106.84</v>
      </c>
      <c r="BQ6" s="36">
        <f t="shared" ref="BQ6:BY6" si="8">IF(BQ7="",NA(),BQ7)</f>
        <v>108.49</v>
      </c>
      <c r="BR6" s="36">
        <f t="shared" si="8"/>
        <v>107.88</v>
      </c>
      <c r="BS6" s="36">
        <f t="shared" si="8"/>
        <v>107.73</v>
      </c>
      <c r="BT6" s="36">
        <f t="shared" si="8"/>
        <v>105.23</v>
      </c>
      <c r="BU6" s="36">
        <f t="shared" si="8"/>
        <v>100.65</v>
      </c>
      <c r="BV6" s="36">
        <f t="shared" si="8"/>
        <v>99.87</v>
      </c>
      <c r="BW6" s="36">
        <f t="shared" si="8"/>
        <v>100.42</v>
      </c>
      <c r="BX6" s="36">
        <f t="shared" si="8"/>
        <v>98.77</v>
      </c>
      <c r="BY6" s="36">
        <f t="shared" si="8"/>
        <v>95.79</v>
      </c>
      <c r="BZ6" s="35" t="str">
        <f>IF(BZ7="","",IF(BZ7="-","【-】","【"&amp;SUBSTITUTE(TEXT(BZ7,"#,##0.00"),"-","△")&amp;"】"))</f>
        <v>【100.05】</v>
      </c>
      <c r="CA6" s="36">
        <f>IF(CA7="",NA(),CA7)</f>
        <v>188.8</v>
      </c>
      <c r="CB6" s="36">
        <f t="shared" ref="CB6:CJ6" si="9">IF(CB7="",NA(),CB7)</f>
        <v>186.42</v>
      </c>
      <c r="CC6" s="36">
        <f t="shared" si="9"/>
        <v>187.18</v>
      </c>
      <c r="CD6" s="36">
        <f t="shared" si="9"/>
        <v>187.3</v>
      </c>
      <c r="CE6" s="36">
        <f t="shared" si="9"/>
        <v>183.33</v>
      </c>
      <c r="CF6" s="36">
        <f t="shared" si="9"/>
        <v>170.19</v>
      </c>
      <c r="CG6" s="36">
        <f t="shared" si="9"/>
        <v>171.81</v>
      </c>
      <c r="CH6" s="36">
        <f t="shared" si="9"/>
        <v>171.67</v>
      </c>
      <c r="CI6" s="36">
        <f t="shared" si="9"/>
        <v>173.67</v>
      </c>
      <c r="CJ6" s="36">
        <f t="shared" si="9"/>
        <v>171.13</v>
      </c>
      <c r="CK6" s="35" t="str">
        <f>IF(CK7="","",IF(CK7="-","【-】","【"&amp;SUBSTITUTE(TEXT(CK7,"#,##0.00"),"-","△")&amp;"】"))</f>
        <v>【166.40】</v>
      </c>
      <c r="CL6" s="36">
        <f>IF(CL7="",NA(),CL7)</f>
        <v>83.32</v>
      </c>
      <c r="CM6" s="36">
        <f t="shared" ref="CM6:CU6" si="10">IF(CM7="",NA(),CM7)</f>
        <v>84.94</v>
      </c>
      <c r="CN6" s="36">
        <f t="shared" si="10"/>
        <v>85.74</v>
      </c>
      <c r="CO6" s="36">
        <f t="shared" si="10"/>
        <v>83.59</v>
      </c>
      <c r="CP6" s="36">
        <f t="shared" si="10"/>
        <v>85.78</v>
      </c>
      <c r="CQ6" s="36">
        <f t="shared" si="10"/>
        <v>59.01</v>
      </c>
      <c r="CR6" s="36">
        <f t="shared" si="10"/>
        <v>60.03</v>
      </c>
      <c r="CS6" s="36">
        <f t="shared" si="10"/>
        <v>59.74</v>
      </c>
      <c r="CT6" s="36">
        <f t="shared" si="10"/>
        <v>59.67</v>
      </c>
      <c r="CU6" s="36">
        <f t="shared" si="10"/>
        <v>60.12</v>
      </c>
      <c r="CV6" s="35" t="str">
        <f>IF(CV7="","",IF(CV7="-","【-】","【"&amp;SUBSTITUTE(TEXT(CV7,"#,##0.00"),"-","△")&amp;"】"))</f>
        <v>【60.69】</v>
      </c>
      <c r="CW6" s="36">
        <f>IF(CW7="",NA(),CW7)</f>
        <v>94.66</v>
      </c>
      <c r="CX6" s="36">
        <f t="shared" ref="CX6:DF6" si="11">IF(CX7="",NA(),CX7)</f>
        <v>93.76</v>
      </c>
      <c r="CY6" s="36">
        <f t="shared" si="11"/>
        <v>92.85</v>
      </c>
      <c r="CZ6" s="36">
        <f t="shared" si="11"/>
        <v>93.48</v>
      </c>
      <c r="DA6" s="36">
        <f t="shared" si="11"/>
        <v>93.71</v>
      </c>
      <c r="DB6" s="36">
        <f t="shared" si="11"/>
        <v>85.37</v>
      </c>
      <c r="DC6" s="36">
        <f t="shared" si="11"/>
        <v>84.81</v>
      </c>
      <c r="DD6" s="36">
        <f t="shared" si="11"/>
        <v>84.8</v>
      </c>
      <c r="DE6" s="36">
        <f t="shared" si="11"/>
        <v>84.6</v>
      </c>
      <c r="DF6" s="36">
        <f t="shared" si="11"/>
        <v>84.24</v>
      </c>
      <c r="DG6" s="35" t="str">
        <f>IF(DG7="","",IF(DG7="-","【-】","【"&amp;SUBSTITUTE(TEXT(DG7,"#,##0.00"),"-","△")&amp;"】"))</f>
        <v>【89.82】</v>
      </c>
      <c r="DH6" s="36">
        <f>IF(DH7="",NA(),DH7)</f>
        <v>51.33</v>
      </c>
      <c r="DI6" s="36">
        <f t="shared" ref="DI6:DQ6" si="12">IF(DI7="",NA(),DI7)</f>
        <v>52.72</v>
      </c>
      <c r="DJ6" s="36">
        <f t="shared" si="12"/>
        <v>53.98</v>
      </c>
      <c r="DK6" s="36">
        <f t="shared" si="12"/>
        <v>55.72</v>
      </c>
      <c r="DL6" s="36">
        <f t="shared" si="12"/>
        <v>56.46</v>
      </c>
      <c r="DM6" s="36">
        <f t="shared" si="12"/>
        <v>46.9</v>
      </c>
      <c r="DN6" s="36">
        <f t="shared" si="12"/>
        <v>47.28</v>
      </c>
      <c r="DO6" s="36">
        <f t="shared" si="12"/>
        <v>47.66</v>
      </c>
      <c r="DP6" s="36">
        <f t="shared" si="12"/>
        <v>48.17</v>
      </c>
      <c r="DQ6" s="36">
        <f t="shared" si="12"/>
        <v>48.83</v>
      </c>
      <c r="DR6" s="35" t="str">
        <f>IF(DR7="","",IF(DR7="-","【-】","【"&amp;SUBSTITUTE(TEXT(DR7,"#,##0.00"),"-","△")&amp;"】"))</f>
        <v>【50.19】</v>
      </c>
      <c r="DS6" s="36">
        <f>IF(DS7="",NA(),DS7)</f>
        <v>4.2699999999999996</v>
      </c>
      <c r="DT6" s="36">
        <f t="shared" ref="DT6:EB6" si="13">IF(DT7="",NA(),DT7)</f>
        <v>6.88</v>
      </c>
      <c r="DU6" s="36">
        <f t="shared" si="13"/>
        <v>8.3699999999999992</v>
      </c>
      <c r="DV6" s="36">
        <f t="shared" si="13"/>
        <v>10.32</v>
      </c>
      <c r="DW6" s="36">
        <f t="shared" si="13"/>
        <v>12.72</v>
      </c>
      <c r="DX6" s="36">
        <f t="shared" si="13"/>
        <v>12.03</v>
      </c>
      <c r="DY6" s="36">
        <f t="shared" si="13"/>
        <v>12.19</v>
      </c>
      <c r="DZ6" s="36">
        <f t="shared" si="13"/>
        <v>15.1</v>
      </c>
      <c r="EA6" s="36">
        <f t="shared" si="13"/>
        <v>17.12</v>
      </c>
      <c r="EB6" s="36">
        <f t="shared" si="13"/>
        <v>18.18</v>
      </c>
      <c r="EC6" s="35" t="str">
        <f>IF(EC7="","",IF(EC7="-","【-】","【"&amp;SUBSTITUTE(TEXT(EC7,"#,##0.00"),"-","△")&amp;"】"))</f>
        <v>【20.63】</v>
      </c>
      <c r="ED6" s="35">
        <f>IF(ED7="",NA(),ED7)</f>
        <v>0</v>
      </c>
      <c r="EE6" s="35">
        <f t="shared" ref="EE6:EM6" si="14">IF(EE7="",NA(),EE7)</f>
        <v>0</v>
      </c>
      <c r="EF6" s="36">
        <f t="shared" si="14"/>
        <v>0.43</v>
      </c>
      <c r="EG6" s="36">
        <f t="shared" si="14"/>
        <v>0.36</v>
      </c>
      <c r="EH6" s="36">
        <f t="shared" si="14"/>
        <v>0.19</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472158</v>
      </c>
      <c r="D7" s="38">
        <v>46</v>
      </c>
      <c r="E7" s="38">
        <v>1</v>
      </c>
      <c r="F7" s="38">
        <v>0</v>
      </c>
      <c r="G7" s="38">
        <v>1</v>
      </c>
      <c r="H7" s="38" t="s">
        <v>93</v>
      </c>
      <c r="I7" s="38" t="s">
        <v>94</v>
      </c>
      <c r="J7" s="38" t="s">
        <v>95</v>
      </c>
      <c r="K7" s="38" t="s">
        <v>96</v>
      </c>
      <c r="L7" s="38" t="s">
        <v>97</v>
      </c>
      <c r="M7" s="38" t="s">
        <v>98</v>
      </c>
      <c r="N7" s="39" t="s">
        <v>99</v>
      </c>
      <c r="O7" s="39">
        <v>68.989999999999995</v>
      </c>
      <c r="P7" s="39">
        <v>99.9</v>
      </c>
      <c r="Q7" s="39">
        <v>3599</v>
      </c>
      <c r="R7" s="39">
        <v>44924</v>
      </c>
      <c r="S7" s="39">
        <v>49.94</v>
      </c>
      <c r="T7" s="39">
        <v>899.56</v>
      </c>
      <c r="U7" s="39">
        <v>44999</v>
      </c>
      <c r="V7" s="39">
        <v>49.7</v>
      </c>
      <c r="W7" s="39">
        <v>905.41</v>
      </c>
      <c r="X7" s="39">
        <v>109.07</v>
      </c>
      <c r="Y7" s="39">
        <v>110.88</v>
      </c>
      <c r="Z7" s="39">
        <v>110.18</v>
      </c>
      <c r="AA7" s="39">
        <v>110</v>
      </c>
      <c r="AB7" s="39">
        <v>111.55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211.81</v>
      </c>
      <c r="AU7" s="39">
        <v>235.78</v>
      </c>
      <c r="AV7" s="39">
        <v>252.92</v>
      </c>
      <c r="AW7" s="39">
        <v>272.5</v>
      </c>
      <c r="AX7" s="39">
        <v>290.55</v>
      </c>
      <c r="AY7" s="39">
        <v>377.63</v>
      </c>
      <c r="AZ7" s="39">
        <v>357.34</v>
      </c>
      <c r="BA7" s="39">
        <v>366.03</v>
      </c>
      <c r="BB7" s="39">
        <v>365.18</v>
      </c>
      <c r="BC7" s="39">
        <v>327.77</v>
      </c>
      <c r="BD7" s="39">
        <v>260.31</v>
      </c>
      <c r="BE7" s="39">
        <v>221.03</v>
      </c>
      <c r="BF7" s="39">
        <v>212.67</v>
      </c>
      <c r="BG7" s="39">
        <v>205.14</v>
      </c>
      <c r="BH7" s="39">
        <v>192.37</v>
      </c>
      <c r="BI7" s="39">
        <v>189.52</v>
      </c>
      <c r="BJ7" s="39">
        <v>364.71</v>
      </c>
      <c r="BK7" s="39">
        <v>373.69</v>
      </c>
      <c r="BL7" s="39">
        <v>370.12</v>
      </c>
      <c r="BM7" s="39">
        <v>371.65</v>
      </c>
      <c r="BN7" s="39">
        <v>397.1</v>
      </c>
      <c r="BO7" s="39">
        <v>275.67</v>
      </c>
      <c r="BP7" s="39">
        <v>106.84</v>
      </c>
      <c r="BQ7" s="39">
        <v>108.49</v>
      </c>
      <c r="BR7" s="39">
        <v>107.88</v>
      </c>
      <c r="BS7" s="39">
        <v>107.73</v>
      </c>
      <c r="BT7" s="39">
        <v>105.23</v>
      </c>
      <c r="BU7" s="39">
        <v>100.65</v>
      </c>
      <c r="BV7" s="39">
        <v>99.87</v>
      </c>
      <c r="BW7" s="39">
        <v>100.42</v>
      </c>
      <c r="BX7" s="39">
        <v>98.77</v>
      </c>
      <c r="BY7" s="39">
        <v>95.79</v>
      </c>
      <c r="BZ7" s="39">
        <v>100.05</v>
      </c>
      <c r="CA7" s="39">
        <v>188.8</v>
      </c>
      <c r="CB7" s="39">
        <v>186.42</v>
      </c>
      <c r="CC7" s="39">
        <v>187.18</v>
      </c>
      <c r="CD7" s="39">
        <v>187.3</v>
      </c>
      <c r="CE7" s="39">
        <v>183.33</v>
      </c>
      <c r="CF7" s="39">
        <v>170.19</v>
      </c>
      <c r="CG7" s="39">
        <v>171.81</v>
      </c>
      <c r="CH7" s="39">
        <v>171.67</v>
      </c>
      <c r="CI7" s="39">
        <v>173.67</v>
      </c>
      <c r="CJ7" s="39">
        <v>171.13</v>
      </c>
      <c r="CK7" s="39">
        <v>166.4</v>
      </c>
      <c r="CL7" s="39">
        <v>83.32</v>
      </c>
      <c r="CM7" s="39">
        <v>84.94</v>
      </c>
      <c r="CN7" s="39">
        <v>85.74</v>
      </c>
      <c r="CO7" s="39">
        <v>83.59</v>
      </c>
      <c r="CP7" s="39">
        <v>85.78</v>
      </c>
      <c r="CQ7" s="39">
        <v>59.01</v>
      </c>
      <c r="CR7" s="39">
        <v>60.03</v>
      </c>
      <c r="CS7" s="39">
        <v>59.74</v>
      </c>
      <c r="CT7" s="39">
        <v>59.67</v>
      </c>
      <c r="CU7" s="39">
        <v>60.12</v>
      </c>
      <c r="CV7" s="39">
        <v>60.69</v>
      </c>
      <c r="CW7" s="39">
        <v>94.66</v>
      </c>
      <c r="CX7" s="39">
        <v>93.76</v>
      </c>
      <c r="CY7" s="39">
        <v>92.85</v>
      </c>
      <c r="CZ7" s="39">
        <v>93.48</v>
      </c>
      <c r="DA7" s="39">
        <v>93.71</v>
      </c>
      <c r="DB7" s="39">
        <v>85.37</v>
      </c>
      <c r="DC7" s="39">
        <v>84.81</v>
      </c>
      <c r="DD7" s="39">
        <v>84.8</v>
      </c>
      <c r="DE7" s="39">
        <v>84.6</v>
      </c>
      <c r="DF7" s="39">
        <v>84.24</v>
      </c>
      <c r="DG7" s="39">
        <v>89.82</v>
      </c>
      <c r="DH7" s="39">
        <v>51.33</v>
      </c>
      <c r="DI7" s="39">
        <v>52.72</v>
      </c>
      <c r="DJ7" s="39">
        <v>53.98</v>
      </c>
      <c r="DK7" s="39">
        <v>55.72</v>
      </c>
      <c r="DL7" s="39">
        <v>56.46</v>
      </c>
      <c r="DM7" s="39">
        <v>46.9</v>
      </c>
      <c r="DN7" s="39">
        <v>47.28</v>
      </c>
      <c r="DO7" s="39">
        <v>47.66</v>
      </c>
      <c r="DP7" s="39">
        <v>48.17</v>
      </c>
      <c r="DQ7" s="39">
        <v>48.83</v>
      </c>
      <c r="DR7" s="39">
        <v>50.19</v>
      </c>
      <c r="DS7" s="39">
        <v>4.2699999999999996</v>
      </c>
      <c r="DT7" s="39">
        <v>6.88</v>
      </c>
      <c r="DU7" s="39">
        <v>8.3699999999999992</v>
      </c>
      <c r="DV7" s="39">
        <v>10.32</v>
      </c>
      <c r="DW7" s="39">
        <v>12.72</v>
      </c>
      <c r="DX7" s="39">
        <v>12.03</v>
      </c>
      <c r="DY7" s="39">
        <v>12.19</v>
      </c>
      <c r="DZ7" s="39">
        <v>15.1</v>
      </c>
      <c r="EA7" s="39">
        <v>17.12</v>
      </c>
      <c r="EB7" s="39">
        <v>18.18</v>
      </c>
      <c r="EC7" s="39">
        <v>20.63</v>
      </c>
      <c r="ED7" s="39">
        <v>0</v>
      </c>
      <c r="EE7" s="39">
        <v>0</v>
      </c>
      <c r="EF7" s="39">
        <v>0.43</v>
      </c>
      <c r="EG7" s="39">
        <v>0.36</v>
      </c>
      <c r="EH7" s="39">
        <v>0.19</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奥原　和也</cp:lastModifiedBy>
  <cp:lastPrinted>2022-01-20T07:30:40Z</cp:lastPrinted>
  <dcterms:created xsi:type="dcterms:W3CDTF">2021-12-03T07:00:10Z</dcterms:created>
  <dcterms:modified xsi:type="dcterms:W3CDTF">2022-01-20T07:30:55Z</dcterms:modified>
  <cp:category/>
</cp:coreProperties>
</file>