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〆0121経営分析\"/>
    </mc:Choice>
  </mc:AlternateContent>
  <xr:revisionPtr revIDLastSave="0" documentId="13_ncr:1_{DED650E2-BD6F-44B1-8B26-70DBC069889D}" xr6:coauthVersionLast="36" xr6:coauthVersionMax="36" xr10:uidLastSave="{00000000-0000-0000-0000-000000000000}"/>
  <workbookProtection workbookAlgorithmName="SHA-512" workbookHashValue="74Zo9rwOjaHBQ/64fjuZlN85DwhR6PJNUeSzH8jzFtd1vIoODqcRvlUtpV39c4L2k1mILSQWz7fai99LRx/w7Q==" workbookSaltValue="gX0mWk6Tvp5G9HqpkNpsWw=="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<sst xmlns="http://schemas.openxmlformats.org/spreadsheetml/2006/main" count="319" uniqueCount="117">
  <si>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</si>
  <si>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</si>
  <si>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</si>
  <si>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</si>
  <si>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</si>
  <si>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</si>
  <si>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</si>
  <si>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</si>
  <si>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</si>
  <si>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</si>
  <si>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</si>
  <si>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</si>
  <si>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</si>
  <si>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</si>
  <si>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</si>
  <si>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</si>
  <si>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</si>
  <si>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</si>
  <si>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</si>
  <si>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</si>
  <si>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</si>
  <si>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</si>
  <si>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</si>
  <si>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</si>
  <si>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</si>
  <si>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</si>
  <si>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</si>
  <si>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</si>
  <si>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</si>
  <si>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</si>
  <si>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</si>
  <si>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</si>
  <si>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</si>
  <si>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</si>
  <si>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</si>
  <si>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</si>
  <si>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</si>
  <si>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</si>
  <si>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</si>
  <si>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</si>
  <si>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</si>
  <si>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</si>
  <si>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</si>
  <si>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</si>
  <si>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</si>
  <si>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</si>
  <si>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</si>
  <si>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</si>
  <si>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</si>
  <si>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</si>
  <si>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</si>
  <si>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</si>
  <si>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</si>
  <si>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</si>
  <si>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</si>
  <si>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</si>
  <si>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</si>
  <si>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</si>
  <si>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</si>
  <si>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</si>
  <si>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</si>
  <si>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</si>
  <si>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</si>
  <si>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</si>
  <si>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</si>
  <si>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</si>
  <si>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</si>
  <si>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</si>
  <si>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</si>
  <si>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</si>
  <si>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</si>
  <si>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</si>
  <si>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</si>
  <si>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</si>
  <si>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</si>
  <si>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</si>
  <si>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</si>
  <si>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</si>
  <si>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</si>
  <si>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</si>
  <si>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</si>
  <si>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</si>
  <si>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</si>
  <si>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</si>
  <si>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</si>
  <si>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</si>
  <si>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</si>
  <si>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</si>
  <si>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</si>
  <si>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</si>
  <si>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</si>
  <si>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</si>
  <si>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</si>
  <si>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</si>
  <si>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</si>
  <si>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</si>
  <si>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</si>
  <si>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</si>
  <si>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</si>
  <si>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</si>
  <si>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</si>
  <si>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</si>
  <si>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</si>
  <si>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</si>
  <si>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</si>
  <si>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</si>
  <si>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</si>
  <si>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</si>
  <si>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</si>
  <si>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</si>
  <si>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</si>
  <si>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</si>
  <si>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</si>
  <si>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</si>
  <si>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本事業も公共下水道事業と同様に令和２年度に公営企業へ移行したため、経営分析表も令和２年度からの数値となる。
　供用開始から30年が経過し、処理場や管渠等の施設の老朽化による維持管理費は増加していくことが予想される。しかし、本事業は下水道使用料のみでの経営が難しく、一般会計からの繰入金に頼っている状況である。また、節水技術の向上や将来の人口減少による下水道使用料の減収も見込まれる。
　今後は公営企業になったことにより一層の事業の健全化を図り、水道事業との組織統合による継続した事務の効率化や下水道使用料水準の見直しを実施していく必要がある。</t>
    <rPh sb="2" eb="4">
      <t>ジギョウ</t>
    </rPh>
    <rPh sb="5" eb="7">
      <t>コウキョウ</t>
    </rPh>
    <rPh sb="7" eb="10">
      <t>ゲスイドウ</t>
    </rPh>
    <rPh sb="10" eb="12">
      <t>ジギョウ</t>
    </rPh>
    <rPh sb="13" eb="15">
      <t>ドウヨウ</t>
    </rPh>
    <rPh sb="16" eb="18">
      <t>レイワ</t>
    </rPh>
    <rPh sb="19" eb="21">
      <t>ネンド</t>
    </rPh>
    <rPh sb="22" eb="24">
      <t>コウエイ</t>
    </rPh>
    <rPh sb="24" eb="26">
      <t>キギョウ</t>
    </rPh>
    <rPh sb="27" eb="29">
      <t>イコウ</t>
    </rPh>
    <rPh sb="34" eb="36">
      <t>ケイエイ</t>
    </rPh>
    <rPh sb="36" eb="38">
      <t>ブンセキ</t>
    </rPh>
    <rPh sb="38" eb="39">
      <t>ヒョウ</t>
    </rPh>
    <rPh sb="40" eb="42">
      <t>レイワ</t>
    </rPh>
    <rPh sb="43" eb="45">
      <t>ネンド</t>
    </rPh>
    <rPh sb="48" eb="50">
      <t>スウチ</t>
    </rPh>
    <rPh sb="158" eb="160">
      <t>セッスイ</t>
    </rPh>
    <rPh sb="160" eb="162">
      <t>ギジュツ</t>
    </rPh>
    <rPh sb="163" eb="165">
      <t>コウジョウ</t>
    </rPh>
    <rPh sb="166" eb="168">
      <t>ショウライ</t>
    </rPh>
    <rPh sb="169" eb="171">
      <t>ジンコウ</t>
    </rPh>
    <rPh sb="171" eb="173">
      <t>ゲンショウ</t>
    </rPh>
    <rPh sb="176" eb="179">
      <t>ゲスイドウ</t>
    </rPh>
    <rPh sb="179" eb="182">
      <t>シヨウリョウ</t>
    </rPh>
    <rPh sb="183" eb="185">
      <t>ゲンシュウ</t>
    </rPh>
    <rPh sb="186" eb="188">
      <t>ミコ</t>
    </rPh>
    <rPh sb="194" eb="196">
      <t>コンゴ</t>
    </rPh>
    <rPh sb="197" eb="199">
      <t>コウエイ</t>
    </rPh>
    <rPh sb="199" eb="201">
      <t>キギョウ</t>
    </rPh>
    <rPh sb="210" eb="212">
      <t>イッソウ</t>
    </rPh>
    <rPh sb="213" eb="215">
      <t>ジギョウ</t>
    </rPh>
    <rPh sb="216" eb="219">
      <t>ケンゼンカ</t>
    </rPh>
    <rPh sb="220" eb="221">
      <t>ハカ</t>
    </rPh>
    <rPh sb="223" eb="225">
      <t>スイドウ</t>
    </rPh>
    <rPh sb="225" eb="227">
      <t>ジギョウ</t>
    </rPh>
    <rPh sb="229" eb="231">
      <t>ソシキ</t>
    </rPh>
    <rPh sb="231" eb="233">
      <t>トウゴウ</t>
    </rPh>
    <rPh sb="236" eb="238">
      <t>ケイゾク</t>
    </rPh>
    <rPh sb="240" eb="242">
      <t>ジム</t>
    </rPh>
    <rPh sb="243" eb="246">
      <t>コウリツカ</t>
    </rPh>
    <rPh sb="247" eb="250">
      <t>ゲスイドウ</t>
    </rPh>
    <rPh sb="250" eb="253">
      <t>シヨウリョウ</t>
    </rPh>
    <rPh sb="253" eb="255">
      <t>スイジュン</t>
    </rPh>
    <rPh sb="256" eb="258">
      <t>ミナオ</t>
    </rPh>
    <rPh sb="260" eb="262">
      <t>ジッシ</t>
    </rPh>
    <rPh sb="266" eb="268">
      <t>ヒツヨウ</t>
    </rPh>
    <phoneticPr fontId="4"/>
  </si>
  <si>
    <t>①有形固定資産減価償却率は、有形固定資産の老朽化度合いを示している。喜瀬下水処理場は、平成３年の供用開始から29年が経過しており、老朽化に伴う修繕費が増加傾向にある。類似団体と比較して数値が低い状況にあるものの、ストックマネジメント計画に基づき計画的な資産管理を行う。
②管渠老朽化率は、法定耐用年数を超えた管渠延長の割合を示している。現時点では耐用年数を超えた管渠はないものの今後数年間で耐用年数を超える老朽管が増加する見込みとなっており他施設の更新と合わせ財源の確保等に取り組む必要がある。
③管渠改善率は、当該年度に更新した管渠延長の割合となる。大規模な修繕等はみられないが、時折、管の詰まり等が発生しているため、下水道利用者への適切な利用の呼びかけや日頃の点検等により適正な事業運営を行っていく。</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126" eb="128">
      <t>シサン</t>
    </rPh>
    <rPh sb="131" eb="132">
      <t>オコナ</t>
    </rPh>
    <rPh sb="141" eb="142">
      <t>リツ</t>
    </rPh>
    <rPh sb="144" eb="146">
      <t>ホウテイ</t>
    </rPh>
    <rPh sb="146" eb="148">
      <t>タイヨウ</t>
    </rPh>
    <rPh sb="148" eb="150">
      <t>ネンスウ</t>
    </rPh>
    <rPh sb="151" eb="152">
      <t>コ</t>
    </rPh>
    <rPh sb="154" eb="156">
      <t>カンキョ</t>
    </rPh>
    <rPh sb="156" eb="158">
      <t>エンチョウ</t>
    </rPh>
    <rPh sb="159" eb="161">
      <t>ワリアイ</t>
    </rPh>
    <rPh sb="162" eb="163">
      <t>シメ</t>
    </rPh>
    <rPh sb="249" eb="251">
      <t>カンキョ</t>
    </rPh>
    <rPh sb="251" eb="253">
      <t>カイゼン</t>
    </rPh>
    <rPh sb="253" eb="254">
      <t>リツ</t>
    </rPh>
    <rPh sb="256" eb="258">
      <t>トウガイ</t>
    </rPh>
    <rPh sb="258" eb="260">
      <t>ネンド</t>
    </rPh>
    <rPh sb="261" eb="263">
      <t>コウシン</t>
    </rPh>
    <rPh sb="265" eb="267">
      <t>カンキョ</t>
    </rPh>
    <rPh sb="267" eb="269">
      <t>エンチョウ</t>
    </rPh>
    <rPh sb="270" eb="272">
      <t>ワリアイ</t>
    </rPh>
    <phoneticPr fontId="4"/>
  </si>
  <si>
    <t>①経常収支比率は100％以上で単年度収支が黒字であることを示し、②累積欠損金比率は0％である。しかしこれは一般会計繰入金によるもので、自己財源の確保により経営改善が必要である。
③流動比率は、短期的（1年以内）な債務に対する支払能力を表しており、類似団体と比較して高く健全である。
④企業債残高対事業規模比率は、企業債残高の規模を表す指標である。類似団体と比べて数値が低い。特定環境保全公共下水道事業は平成３年度以降大規模な工事を行っていないため企業債借入額が減少していることが本比率が低い要因である。
⑤経費回収率が100％を下回っており、本来、下水道使用料で賄うべき汚水処理費が一般会計繰入金で賄われていることを示している。
⑥汚水処理原価は、有収水量（下水道使用料収入となる水量）1㎥あたり、どれだけの処理費用がかかっているかを表す指標であり、類似団体平均を下回る。今後も施設の老朽化に伴い適切な維持管理に努めながら継続して費用抑制の検討を行っていく必要がある。
⑦施設利用率は、類似団体と比較してほぼ同等となり、将来の人口変動等による汚水処理水量の変化に対して適正な施設利用に努める。
⑧水洗化率は、100％に近いほど、環境負荷が減り使用料収入の増が見込める。下水道接続促進事業（新築を除いた宅内の排水設備工事費用に対して一部補助を行う事業）により、接続率向上を目指す。</t>
    <rPh sb="90" eb="92">
      <t>リュウドウ</t>
    </rPh>
    <rPh sb="92" eb="94">
      <t>ヒリツ</t>
    </rPh>
    <rPh sb="96" eb="99">
      <t>タンキテキ</t>
    </rPh>
    <rPh sb="101" eb="102">
      <t>ネン</t>
    </rPh>
    <rPh sb="102" eb="104">
      <t>イナイ</t>
    </rPh>
    <rPh sb="106" eb="108">
      <t>サイム</t>
    </rPh>
    <rPh sb="109" eb="110">
      <t>タイ</t>
    </rPh>
    <rPh sb="112" eb="114">
      <t>シハライ</t>
    </rPh>
    <rPh sb="114" eb="116">
      <t>ノウリョク</t>
    </rPh>
    <rPh sb="117" eb="118">
      <t>アラワ</t>
    </rPh>
    <rPh sb="123" eb="125">
      <t>ルイジ</t>
    </rPh>
    <rPh sb="125" eb="127">
      <t>ダンタイ</t>
    </rPh>
    <rPh sb="128" eb="130">
      <t>ヒカク</t>
    </rPh>
    <rPh sb="132" eb="133">
      <t>タカ</t>
    </rPh>
    <rPh sb="134" eb="136">
      <t>ケンゼン</t>
    </rPh>
    <rPh sb="142" eb="144">
      <t>キギョウ</t>
    </rPh>
    <rPh sb="144" eb="145">
      <t>サイ</t>
    </rPh>
    <rPh sb="145" eb="147">
      <t>ザンダカ</t>
    </rPh>
    <rPh sb="147" eb="148">
      <t>タイ</t>
    </rPh>
    <rPh sb="148" eb="150">
      <t>ジギョウ</t>
    </rPh>
    <rPh sb="150" eb="152">
      <t>キボ</t>
    </rPh>
    <rPh sb="152" eb="154">
      <t>ヒリツ</t>
    </rPh>
    <rPh sb="156" eb="158">
      <t>キギョウ</t>
    </rPh>
    <rPh sb="158" eb="159">
      <t>サイ</t>
    </rPh>
    <rPh sb="159" eb="161">
      <t>ザンダカ</t>
    </rPh>
    <rPh sb="162" eb="164">
      <t>キボ</t>
    </rPh>
    <rPh sb="165" eb="166">
      <t>アラワ</t>
    </rPh>
    <rPh sb="167" eb="169">
      <t>シヒョウ</t>
    </rPh>
    <rPh sb="173" eb="175">
      <t>ルイジ</t>
    </rPh>
    <rPh sb="175" eb="177">
      <t>ダンタイ</t>
    </rPh>
    <rPh sb="178" eb="179">
      <t>クラ</t>
    </rPh>
    <rPh sb="181" eb="183">
      <t>スウチ</t>
    </rPh>
    <rPh sb="320" eb="322">
      <t>ゲンカ</t>
    </rPh>
    <rPh sb="324" eb="326">
      <t>ユウシュウ</t>
    </rPh>
    <rPh sb="326" eb="328">
      <t>スイリョウ</t>
    </rPh>
    <rPh sb="354" eb="356">
      <t>ショリ</t>
    </rPh>
    <rPh sb="356" eb="358">
      <t>ヒヨウ</t>
    </rPh>
    <rPh sb="367" eb="368">
      <t>アラワ</t>
    </rPh>
    <rPh sb="369" eb="371">
      <t>シヒョウ</t>
    </rPh>
    <rPh sb="375" eb="377">
      <t>ルイジ</t>
    </rPh>
    <rPh sb="377" eb="379">
      <t>ダンタイ</t>
    </rPh>
    <rPh sb="379" eb="381">
      <t>ヘイキン</t>
    </rPh>
    <rPh sb="382" eb="384">
      <t>シタマワ</t>
    </rPh>
    <rPh sb="386" eb="388">
      <t>コンゴ</t>
    </rPh>
    <rPh sb="389" eb="391">
      <t>シセツ</t>
    </rPh>
    <rPh sb="392" eb="394">
      <t>ロウキュウ</t>
    </rPh>
    <rPh sb="394" eb="395">
      <t>カ</t>
    </rPh>
    <rPh sb="396" eb="397">
      <t>トモナ</t>
    </rPh>
    <rPh sb="398" eb="400">
      <t>テキセツ</t>
    </rPh>
    <rPh sb="401" eb="403">
      <t>イジ</t>
    </rPh>
    <rPh sb="403" eb="405">
      <t>カンリ</t>
    </rPh>
    <rPh sb="406" eb="407">
      <t>ツト</t>
    </rPh>
    <rPh sb="411" eb="413">
      <t>ケイゾク</t>
    </rPh>
    <rPh sb="415" eb="417">
      <t>ヒヨウ</t>
    </rPh>
    <rPh sb="417" eb="419">
      <t>ヨクセイ</t>
    </rPh>
    <rPh sb="420" eb="422">
      <t>ケントウ</t>
    </rPh>
    <rPh sb="423" eb="424">
      <t>オコナ</t>
    </rPh>
    <rPh sb="428" eb="430">
      <t>ヒツヨウ</t>
    </rPh>
    <rPh sb="436" eb="438">
      <t>シセツ</t>
    </rPh>
    <rPh sb="438" eb="440">
      <t>リヨウ</t>
    </rPh>
    <rPh sb="440" eb="441">
      <t>リツ</t>
    </rPh>
    <rPh sb="443" eb="445">
      <t>ルイジ</t>
    </rPh>
    <rPh sb="445" eb="447">
      <t>ダンタイ</t>
    </rPh>
    <rPh sb="448" eb="450">
      <t>ヒカク</t>
    </rPh>
    <rPh sb="454" eb="456">
      <t>ドウトウ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</si>
</sst>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6F1-4CE9-ADCB-5C55EFE97C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B6F1-4CE9-ADCB-5C55EFE97C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40.270000000000003</c:v>
                </c:pt>
              </c:numCache>
            </c:numRef>
          </c:val>
          <c:extLst>
            <c:ext xmlns:c16="http://schemas.microsoft.com/office/drawing/2014/chart" uri="{C3380CC4-5D6E-409C-BE32-E72D297353CC}">
              <c16:uniqueId val="{00000000-A753-464C-82DF-529EC15E81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A753-464C-82DF-529EC15E81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60.29</c:v>
                </c:pt>
              </c:numCache>
            </c:numRef>
          </c:val>
          <c:extLst>
            <c:ext xmlns:c16="http://schemas.microsoft.com/office/drawing/2014/chart" uri="{C3380CC4-5D6E-409C-BE32-E72D297353CC}">
              <c16:uniqueId val="{00000000-EE90-4727-9269-F6831B9731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EE90-4727-9269-F6831B9731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115.53</c:v>
                </c:pt>
              </c:numCache>
            </c:numRef>
          </c:val>
          <c:extLst>
            <c:ext xmlns:c16="http://schemas.microsoft.com/office/drawing/2014/chart" uri="{C3380CC4-5D6E-409C-BE32-E72D297353CC}">
              <c16:uniqueId val="{00000000-7605-498C-A75A-61A47C1AD3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7605-498C-A75A-61A47C1AD3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4.6900000000000004</c:v>
                </c:pt>
              </c:numCache>
            </c:numRef>
          </c:val>
          <c:extLst>
            <c:ext xmlns:c16="http://schemas.microsoft.com/office/drawing/2014/chart" uri="{C3380CC4-5D6E-409C-BE32-E72D297353CC}">
              <c16:uniqueId val="{00000000-8C1D-41BF-AF5A-28E9FFFFAA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8C1D-41BF-AF5A-28E9FFFFAA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46-4A11-9557-EFFB893C05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8A46-4A11-9557-EFFB893C05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4D-45EA-8F2F-6E7E8C6794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774D-45EA-8F2F-6E7E8C6794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281.57</c:v>
                </c:pt>
              </c:numCache>
            </c:numRef>
          </c:val>
          <c:extLst>
            <c:ext xmlns:c16="http://schemas.microsoft.com/office/drawing/2014/chart" uri="{C3380CC4-5D6E-409C-BE32-E72D297353CC}">
              <c16:uniqueId val="{00000000-F3D5-4B92-AC97-7E2E3CE42A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F3D5-4B92-AC97-7E2E3CE42A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126.38</c:v>
                </c:pt>
              </c:numCache>
            </c:numRef>
          </c:val>
          <c:extLst>
            <c:ext xmlns:c16="http://schemas.microsoft.com/office/drawing/2014/chart" uri="{C3380CC4-5D6E-409C-BE32-E72D297353CC}">
              <c16:uniqueId val="{00000000-9A9F-4614-AD4A-507420AF22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9A9F-4614-AD4A-507420AF22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46.23</c:v>
                </c:pt>
              </c:numCache>
            </c:numRef>
          </c:val>
          <c:extLst>
            <c:ext xmlns:c16="http://schemas.microsoft.com/office/drawing/2014/chart" uri="{C3380CC4-5D6E-409C-BE32-E72D297353CC}">
              <c16:uniqueId val="{00000000-5A57-4E8F-838B-D9110A947C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5A57-4E8F-838B-D9110A947C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218.79</c:v>
                </c:pt>
              </c:numCache>
            </c:numRef>
          </c:val>
          <c:extLst>
            <c:ext xmlns:c16="http://schemas.microsoft.com/office/drawing/2014/chart" uri="{C3380CC4-5D6E-409C-BE32-E72D297353CC}">
              <c16:uniqueId val="{00000000-FDAE-4B6C-BD69-00BB2FDAF7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FDAE-4B6C-BD69-00BB2FDAF7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3"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名護市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63724</v>
      </c>
      <c r="AM8" s="69"/>
      <c r="AN8" s="69"/>
      <c r="AO8" s="69"/>
      <c r="AP8" s="69"/>
      <c r="AQ8" s="69"/>
      <c r="AR8" s="69"/>
      <c r="AS8" s="69"/>
      <c r="AT8" s="68">
        <f>データ!T6</f>
        <v>210.94</v>
      </c>
      <c r="AU8" s="68"/>
      <c r="AV8" s="68"/>
      <c r="AW8" s="68"/>
      <c r="AX8" s="68"/>
      <c r="AY8" s="68"/>
      <c r="AZ8" s="68"/>
      <c r="BA8" s="68"/>
      <c r="BB8" s="68">
        <f>データ!U6</f>
        <v>302.10000000000002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95.85</v>
      </c>
      <c r="J10" s="68"/>
      <c r="K10" s="68"/>
      <c r="L10" s="68"/>
      <c r="M10" s="68"/>
      <c r="N10" s="68"/>
      <c r="O10" s="68"/>
      <c r="P10" s="68">
        <f>データ!P6</f>
        <v>0.86</v>
      </c>
      <c r="Q10" s="68"/>
      <c r="R10" s="68"/>
      <c r="S10" s="68"/>
      <c r="T10" s="68"/>
      <c r="U10" s="68"/>
      <c r="V10" s="68"/>
      <c r="W10" s="68">
        <f>データ!Q6</f>
        <v>92.88</v>
      </c>
      <c r="X10" s="68"/>
      <c r="Y10" s="68"/>
      <c r="Z10" s="68"/>
      <c r="AA10" s="68"/>
      <c r="AB10" s="68"/>
      <c r="AC10" s="68"/>
      <c r="AD10" s="69">
        <f>データ!R6</f>
        <v>1404</v>
      </c>
      <c r="AE10" s="69"/>
      <c r="AF10" s="69"/>
      <c r="AG10" s="69"/>
      <c r="AH10" s="69"/>
      <c r="AI10" s="69"/>
      <c r="AJ10" s="69"/>
      <c r="AK10" s="2"/>
      <c r="AL10" s="69">
        <f>データ!V6</f>
        <v>544</v>
      </c>
      <c r="AM10" s="69"/>
      <c r="AN10" s="69"/>
      <c r="AO10" s="69"/>
      <c r="AP10" s="69"/>
      <c r="AQ10" s="69"/>
      <c r="AR10" s="69"/>
      <c r="AS10" s="69"/>
      <c r="AT10" s="68">
        <f>データ!W6</f>
        <v>0.21</v>
      </c>
      <c r="AU10" s="68"/>
      <c r="AV10" s="68"/>
      <c r="AW10" s="68"/>
      <c r="AX10" s="68"/>
      <c r="AY10" s="68"/>
      <c r="AZ10" s="68"/>
      <c r="BA10" s="68"/>
      <c r="BB10" s="68">
        <f>データ!X6</f>
        <v>2590.48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9" t="s">
        <v>26</v>
      </c>
      <c r="BM14" s="50"/>
      <c r="BN14" s="50"/>
      <c r="BO14" s="50"/>
      <c r="BP14" s="50"/>
      <c r="BQ14" s="50"/>
      <c r="BR14" s="50"/>
      <c r="BS14" s="50"/>
      <c r="BT14" s="50"/>
      <c r="BU14" s="50"/>
      <c r="BV14" s="50"/>
      <c r="BW14" s="50"/>
      <c r="BX14" s="50"/>
      <c r="BY14" s="50"/>
      <c r="BZ14" s="51"/>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52"/>
      <c r="BM15" s="53"/>
      <c r="BN15" s="53"/>
      <c r="BO15" s="53"/>
      <c r="BP15" s="53"/>
      <c r="BQ15" s="53"/>
      <c r="BR15" s="53"/>
      <c r="BS15" s="53"/>
      <c r="BT15" s="53"/>
      <c r="BU15" s="53"/>
      <c r="BV15" s="53"/>
      <c r="BW15" s="53"/>
      <c r="BX15" s="53"/>
      <c r="BY15" s="53"/>
      <c r="BZ15" s="5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3"/>
      <c r="BM44" s="44"/>
      <c r="BN44" s="44"/>
      <c r="BO44" s="44"/>
      <c r="BP44" s="44"/>
      <c r="BQ44" s="44"/>
      <c r="BR44" s="44"/>
      <c r="BS44" s="44"/>
      <c r="BT44" s="44"/>
      <c r="BU44" s="44"/>
      <c r="BV44" s="44"/>
      <c r="BW44" s="44"/>
      <c r="BX44" s="44"/>
      <c r="BY44" s="44"/>
      <c r="BZ44" s="4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9" t="s">
        <v>27</v>
      </c>
      <c r="BM45" s="50"/>
      <c r="BN45" s="50"/>
      <c r="BO45" s="50"/>
      <c r="BP45" s="50"/>
      <c r="BQ45" s="50"/>
      <c r="BR45" s="50"/>
      <c r="BS45" s="50"/>
      <c r="BT45" s="50"/>
      <c r="BU45" s="50"/>
      <c r="BV45" s="50"/>
      <c r="BW45" s="50"/>
      <c r="BX45" s="50"/>
      <c r="BY45" s="50"/>
      <c r="BZ45" s="5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2"/>
      <c r="BM46" s="53"/>
      <c r="BN46" s="53"/>
      <c r="BO46" s="53"/>
      <c r="BP46" s="53"/>
      <c r="BQ46" s="53"/>
      <c r="BR46" s="53"/>
      <c r="BS46" s="53"/>
      <c r="BT46" s="53"/>
      <c r="BU46" s="53"/>
      <c r="BV46" s="53"/>
      <c r="BW46" s="53"/>
      <c r="BX46" s="53"/>
      <c r="BY46" s="53"/>
      <c r="BZ46" s="5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6" t="s">
        <v>28</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3"/>
      <c r="BM60" s="44"/>
      <c r="BN60" s="44"/>
      <c r="BO60" s="44"/>
      <c r="BP60" s="44"/>
      <c r="BQ60" s="44"/>
      <c r="BR60" s="44"/>
      <c r="BS60" s="44"/>
      <c r="BT60" s="44"/>
      <c r="BU60" s="44"/>
      <c r="BV60" s="44"/>
      <c r="BW60" s="44"/>
      <c r="BX60" s="44"/>
      <c r="BY60" s="44"/>
      <c r="BZ60" s="45"/>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3"/>
      <c r="BM63" s="44"/>
      <c r="BN63" s="44"/>
      <c r="BO63" s="44"/>
      <c r="BP63" s="44"/>
      <c r="BQ63" s="44"/>
      <c r="BR63" s="44"/>
      <c r="BS63" s="44"/>
      <c r="BT63" s="44"/>
      <c r="BU63" s="44"/>
      <c r="BV63" s="44"/>
      <c r="BW63" s="44"/>
      <c r="BX63" s="44"/>
      <c r="BY63" s="44"/>
      <c r="BZ63" s="4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9" t="s">
        <v>29</v>
      </c>
      <c r="BM64" s="50"/>
      <c r="BN64" s="50"/>
      <c r="BO64" s="50"/>
      <c r="BP64" s="50"/>
      <c r="BQ64" s="50"/>
      <c r="BR64" s="50"/>
      <c r="BS64" s="50"/>
      <c r="BT64" s="50"/>
      <c r="BU64" s="50"/>
      <c r="BV64" s="50"/>
      <c r="BW64" s="50"/>
      <c r="BX64" s="50"/>
      <c r="BY64" s="50"/>
      <c r="BZ64" s="5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2"/>
      <c r="BM65" s="53"/>
      <c r="BN65" s="53"/>
      <c r="BO65" s="53"/>
      <c r="BP65" s="53"/>
      <c r="BQ65" s="53"/>
      <c r="BR65" s="53"/>
      <c r="BS65" s="53"/>
      <c r="BT65" s="53"/>
      <c r="BU65" s="53"/>
      <c r="BV65" s="53"/>
      <c r="BW65" s="53"/>
      <c r="BX65" s="53"/>
      <c r="BY65" s="53"/>
      <c r="BZ65" s="5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7niZxB7JPtsPwK4lnxYUsM1a9+S2+AJhIr7tgzo5Vr0iXUbussl9PkiLVvvpHoyWfjE74jgQtr/8Fkp1c9tDEQ==" saltValue="f+QHZkl0UElnu8c2jaFm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472093</v>
      </c>
      <c r="D6" s="33">
        <f t="shared" si="3"/>
        <v>46</v>
      </c>
      <c r="E6" s="33">
        <f t="shared" si="3"/>
        <v>17</v>
      </c>
      <c r="F6" s="33">
        <f t="shared" si="3"/>
        <v>4</v>
      </c>
      <c r="G6" s="33">
        <f t="shared" si="3"/>
        <v>0</v>
      </c>
      <c r="H6" s="33" t="str">
        <f t="shared" si="3"/>
        <v>沖縄県　名護市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95.85</v>
      </c>
      <c r="P6" s="34">
        <f t="shared" si="3"/>
        <v>0.86</v>
      </c>
      <c r="Q6" s="34">
        <f t="shared" si="3"/>
        <v>92.88</v>
      </c>
      <c r="R6" s="34">
        <f t="shared" si="3"/>
        <v>1404</v>
      </c>
      <c r="S6" s="34">
        <f t="shared" si="3"/>
        <v>63724</v>
      </c>
      <c r="T6" s="34">
        <f t="shared" si="3"/>
        <v>210.94</v>
      </c>
      <c r="U6" s="34">
        <f t="shared" si="3"/>
        <v>302.10000000000002</v>
      </c>
      <c r="V6" s="34">
        <f t="shared" si="3"/>
        <v>544</v>
      </c>
      <c r="W6" s="34">
        <f t="shared" si="3"/>
        <v>0.21</v>
      </c>
      <c r="X6" s="34">
        <f t="shared" si="3"/>
        <v>2590.48</v>
      </c>
      <c r="Y6" s="35" t="str">
        <f>IF(Y7="",NA(),Y7)</f>
        <v>-</v>
      </c>
      <c r="Z6" s="35" t="str">
        <f t="shared" ref="Z6:AH6" si="4">IF(Z7="",NA(),Z7)</f>
        <v>-</v>
      </c>
      <c r="AA6" s="35" t="str">
        <f t="shared" si="4"/>
        <v>-</v>
      </c>
      <c r="AB6" s="35" t="str">
        <f t="shared" si="4"/>
        <v>-</v>
      </c>
      <c r="AC6" s="35">
        <f t="shared" si="4"/>
        <v>115.53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281.57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126.38</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46.23</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218.79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40.270000000000003</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60.29</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4.6900000000000004</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472093</v>
      </c>
      <c r="D7" s="37">
        <v>46</v>
      </c>
      <c r="E7" s="37">
        <v>17</v>
      </c>
      <c r="F7" s="37">
        <v>4</v>
      </c>
      <c r="G7" s="37">
        <v>0</v>
      </c>
      <c r="H7" s="37" t="s">
        <v>96</v>
      </c>
      <c r="I7" s="37" t="s">
        <v>97</v>
      </c>
      <c r="J7" s="37" t="s">
        <v>98</v>
      </c>
      <c r="K7" s="37" t="s">
        <v>99</v>
      </c>
      <c r="L7" s="37" t="s">
        <v>100</v>
      </c>
      <c r="M7" s="37" t="s">
        <v>101</v>
      </c>
      <c r="N7" s="38" t="s">
        <v>102</v>
      </c>
      <c r="O7" s="38">
        <v>95.85</v>
      </c>
      <c r="P7" s="38">
        <v>0.86</v>
      </c>
      <c r="Q7" s="38">
        <v>92.88</v>
      </c>
      <c r="R7" s="38">
        <v>1404</v>
      </c>
      <c r="S7" s="38">
        <v>63724</v>
      </c>
      <c r="T7" s="38">
        <v>210.94</v>
      </c>
      <c r="U7" s="38">
        <v>302.10000000000002</v>
      </c>
      <c r="V7" s="38">
        <v>544</v>
      </c>
      <c r="W7" s="38">
        <v>0.21</v>
      </c>
      <c r="X7" s="38">
        <v>2590.48</v>
      </c>
      <c r="Y7" s="38" t="s">
        <v>102</v>
      </c>
      <c r="Z7" s="38" t="s">
        <v>102</v>
      </c>
      <c r="AA7" s="38" t="s">
        <v>102</v>
      </c>
      <c r="AB7" s="38" t="s">
        <v>102</v>
      </c>
      <c r="AC7" s="38">
        <v>115.53</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281.57</v>
      </c>
      <c r="AZ7" s="38" t="s">
        <v>102</v>
      </c>
      <c r="BA7" s="38" t="s">
        <v>102</v>
      </c>
      <c r="BB7" s="38" t="s">
        <v>102</v>
      </c>
      <c r="BC7" s="38" t="s">
        <v>102</v>
      </c>
      <c r="BD7" s="38">
        <v>44.24</v>
      </c>
      <c r="BE7" s="38">
        <v>45.34</v>
      </c>
      <c r="BF7" s="38" t="s">
        <v>102</v>
      </c>
      <c r="BG7" s="38" t="s">
        <v>102</v>
      </c>
      <c r="BH7" s="38" t="s">
        <v>102</v>
      </c>
      <c r="BI7" s="38" t="s">
        <v>102</v>
      </c>
      <c r="BJ7" s="38">
        <v>126.38</v>
      </c>
      <c r="BK7" s="38" t="s">
        <v>102</v>
      </c>
      <c r="BL7" s="38" t="s">
        <v>102</v>
      </c>
      <c r="BM7" s="38" t="s">
        <v>102</v>
      </c>
      <c r="BN7" s="38" t="s">
        <v>102</v>
      </c>
      <c r="BO7" s="38">
        <v>1258.43</v>
      </c>
      <c r="BP7" s="38">
        <v>1260.21</v>
      </c>
      <c r="BQ7" s="38" t="s">
        <v>102</v>
      </c>
      <c r="BR7" s="38" t="s">
        <v>102</v>
      </c>
      <c r="BS7" s="38" t="s">
        <v>102</v>
      </c>
      <c r="BT7" s="38" t="s">
        <v>102</v>
      </c>
      <c r="BU7" s="38">
        <v>46.23</v>
      </c>
      <c r="BV7" s="38" t="s">
        <v>102</v>
      </c>
      <c r="BW7" s="38" t="s">
        <v>102</v>
      </c>
      <c r="BX7" s="38" t="s">
        <v>102</v>
      </c>
      <c r="BY7" s="38" t="s">
        <v>102</v>
      </c>
      <c r="BZ7" s="38">
        <v>73.36</v>
      </c>
      <c r="CA7" s="38">
        <v>75.290000000000006</v>
      </c>
      <c r="CB7" s="38" t="s">
        <v>102</v>
      </c>
      <c r="CC7" s="38" t="s">
        <v>102</v>
      </c>
      <c r="CD7" s="38" t="s">
        <v>102</v>
      </c>
      <c r="CE7" s="38" t="s">
        <v>102</v>
      </c>
      <c r="CF7" s="38">
        <v>218.79</v>
      </c>
      <c r="CG7" s="38" t="s">
        <v>102</v>
      </c>
      <c r="CH7" s="38" t="s">
        <v>102</v>
      </c>
      <c r="CI7" s="38" t="s">
        <v>102</v>
      </c>
      <c r="CJ7" s="38" t="s">
        <v>102</v>
      </c>
      <c r="CK7" s="38">
        <v>224.88</v>
      </c>
      <c r="CL7" s="38">
        <v>215.41</v>
      </c>
      <c r="CM7" s="38" t="s">
        <v>102</v>
      </c>
      <c r="CN7" s="38" t="s">
        <v>102</v>
      </c>
      <c r="CO7" s="38" t="s">
        <v>102</v>
      </c>
      <c r="CP7" s="38" t="s">
        <v>102</v>
      </c>
      <c r="CQ7" s="38">
        <v>40.270000000000003</v>
      </c>
      <c r="CR7" s="38" t="s">
        <v>102</v>
      </c>
      <c r="CS7" s="38" t="s">
        <v>102</v>
      </c>
      <c r="CT7" s="38" t="s">
        <v>102</v>
      </c>
      <c r="CU7" s="38" t="s">
        <v>102</v>
      </c>
      <c r="CV7" s="38">
        <v>42.4</v>
      </c>
      <c r="CW7" s="38">
        <v>42.9</v>
      </c>
      <c r="CX7" s="38" t="s">
        <v>102</v>
      </c>
      <c r="CY7" s="38" t="s">
        <v>102</v>
      </c>
      <c r="CZ7" s="38" t="s">
        <v>102</v>
      </c>
      <c r="DA7" s="38" t="s">
        <v>102</v>
      </c>
      <c r="DB7" s="38">
        <v>60.29</v>
      </c>
      <c r="DC7" s="38" t="s">
        <v>102</v>
      </c>
      <c r="DD7" s="38" t="s">
        <v>102</v>
      </c>
      <c r="DE7" s="38" t="s">
        <v>102</v>
      </c>
      <c r="DF7" s="38" t="s">
        <v>102</v>
      </c>
      <c r="DG7" s="38">
        <v>84.19</v>
      </c>
      <c r="DH7" s="38">
        <v>84.75</v>
      </c>
      <c r="DI7" s="38" t="s">
        <v>102</v>
      </c>
      <c r="DJ7" s="38" t="s">
        <v>102</v>
      </c>
      <c r="DK7" s="38" t="s">
        <v>102</v>
      </c>
      <c r="DL7" s="38" t="s">
        <v>102</v>
      </c>
      <c r="DM7" s="38">
        <v>4.6900000000000004</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cp:lastPrinted>2022-01-20T00:06:41Z</cp:lastPrinted>
  <dcterms:created xsi:type="dcterms:W3CDTF">2021-12-03T07:28:36Z</dcterms:created>
  <dcterms:modified xsi:type="dcterms:W3CDTF">2022-01-20T00:48:11Z</dcterms:modified>
  <cp:category/>
</cp:coreProperties>
</file>