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kubata\Desktop\ポータルサイト差し替え\"/>
    </mc:Choice>
  </mc:AlternateContent>
  <bookViews>
    <workbookView xWindow="-105" yWindow="-105" windowWidth="23250" windowHeight="12570"/>
  </bookViews>
  <sheets>
    <sheet name="送金証明書" sheetId="2" r:id="rId1"/>
    <sheet name="記入例" sheetId="5" r:id="rId2"/>
  </sheets>
  <definedNames>
    <definedName name="_xlnm.Print_Area" localSheetId="1">記入例!$A$1:$L$43</definedName>
    <definedName name="_xlnm.Print_Area" localSheetId="0">送金証明書!$A$1:$L$43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5" l="1"/>
  <c r="I35" i="5"/>
  <c r="I28" i="5"/>
  <c r="K21" i="5"/>
  <c r="K14" i="5"/>
  <c r="I35" i="2"/>
  <c r="I28" i="2"/>
  <c r="K21" i="2"/>
  <c r="K14" i="2"/>
  <c r="I37" i="5" l="1"/>
  <c r="I37" i="2"/>
  <c r="I39" i="5" l="1"/>
  <c r="I40" i="5" s="1"/>
  <c r="K41" i="5" s="1"/>
  <c r="H41" i="2"/>
  <c r="I39" i="2"/>
  <c r="I42" i="5" l="1"/>
  <c r="I40" i="2"/>
  <c r="I42" i="2" s="1"/>
  <c r="K41" i="2"/>
</calcChain>
</file>

<file path=xl/sharedStrings.xml><?xml version="1.0" encoding="utf-8"?>
<sst xmlns="http://schemas.openxmlformats.org/spreadsheetml/2006/main" count="130" uniqueCount="55">
  <si>
    <t>送金証明書</t>
    <rPh sb="0" eb="5">
      <t>ソウキンショウメイショ</t>
    </rPh>
    <phoneticPr fontId="1"/>
  </si>
  <si>
    <t>組合員番号:</t>
    <rPh sb="0" eb="5">
      <t>クミアイインバンゴウ</t>
    </rPh>
    <phoneticPr fontId="1"/>
  </si>
  <si>
    <t>組合員氏名:</t>
    <rPh sb="0" eb="3">
      <t>クミアイイン</t>
    </rPh>
    <rPh sb="3" eb="5">
      <t>シメイ</t>
    </rPh>
    <phoneticPr fontId="1"/>
  </si>
  <si>
    <t>収入額</t>
    <rPh sb="0" eb="3">
      <t>シュウニュウガク</t>
    </rPh>
    <phoneticPr fontId="1"/>
  </si>
  <si>
    <t>円</t>
    <rPh sb="0" eb="1">
      <t>エン</t>
    </rPh>
    <phoneticPr fontId="1"/>
  </si>
  <si>
    <t>続柄</t>
    <rPh sb="0" eb="2">
      <t>ゾクガラ</t>
    </rPh>
    <phoneticPr fontId="1"/>
  </si>
  <si>
    <t>同居扶養義務者氏名</t>
    <rPh sb="0" eb="2">
      <t>ドウキョ</t>
    </rPh>
    <rPh sb="2" eb="4">
      <t>フヨウ</t>
    </rPh>
    <rPh sb="4" eb="7">
      <t>ギムシャ</t>
    </rPh>
    <rPh sb="7" eb="9">
      <t>シメイ</t>
    </rPh>
    <phoneticPr fontId="1"/>
  </si>
  <si>
    <t>送金額</t>
    <rPh sb="0" eb="3">
      <t>ソウキンガク</t>
    </rPh>
    <phoneticPr fontId="1"/>
  </si>
  <si>
    <t>３．組合員から別居している被扶養者への送金額</t>
    <rPh sb="2" eb="5">
      <t>クミアイイン</t>
    </rPh>
    <rPh sb="7" eb="9">
      <t>ベッキョ</t>
    </rPh>
    <rPh sb="13" eb="17">
      <t>ヒフヨウシャ</t>
    </rPh>
    <rPh sb="19" eb="22">
      <t>ソウキンガク</t>
    </rPh>
    <phoneticPr fontId="1"/>
  </si>
  <si>
    <t>円</t>
    <rPh sb="0" eb="1">
      <t>エン</t>
    </rPh>
    <phoneticPr fontId="1"/>
  </si>
  <si>
    <t>(B)合計</t>
    <rPh sb="3" eb="5">
      <t>ゴウケイ</t>
    </rPh>
    <phoneticPr fontId="1"/>
  </si>
  <si>
    <t>②</t>
    <phoneticPr fontId="1"/>
  </si>
  <si>
    <t>③</t>
    <phoneticPr fontId="1"/>
  </si>
  <si>
    <t>④</t>
    <phoneticPr fontId="1"/>
  </si>
  <si>
    <t>①</t>
    <phoneticPr fontId="1"/>
  </si>
  <si>
    <t>円×</t>
    <rPh sb="0" eb="1">
      <t>エン</t>
    </rPh>
    <phoneticPr fontId="1"/>
  </si>
  <si>
    <t>回／年</t>
    <rPh sb="0" eb="1">
      <t>カイ</t>
    </rPh>
    <rPh sb="2" eb="3">
      <t>ネン</t>
    </rPh>
    <phoneticPr fontId="1"/>
  </si>
  <si>
    <t>年間の送金回数</t>
    <rPh sb="0" eb="2">
      <t>ネンカン</t>
    </rPh>
    <rPh sb="3" eb="5">
      <t>ソウキン</t>
    </rPh>
    <rPh sb="5" eb="7">
      <t>カイスウ</t>
    </rPh>
    <phoneticPr fontId="1"/>
  </si>
  <si>
    <t>送金額（年間の合計額）</t>
    <rPh sb="0" eb="3">
      <t>ソウキンガク</t>
    </rPh>
    <rPh sb="4" eb="6">
      <t>ネンカン</t>
    </rPh>
    <rPh sb="7" eb="10">
      <t>ゴウケイガク</t>
    </rPh>
    <phoneticPr fontId="1"/>
  </si>
  <si>
    <t>内訳（家賃：50,000円×12回等、一回の送金額と回数を記入。）</t>
    <rPh sb="0" eb="2">
      <t>ウチワケ</t>
    </rPh>
    <rPh sb="3" eb="5">
      <t>ヤチン</t>
    </rPh>
    <rPh sb="12" eb="13">
      <t>エン</t>
    </rPh>
    <rPh sb="16" eb="17">
      <t>カイ</t>
    </rPh>
    <rPh sb="17" eb="18">
      <t>トウ</t>
    </rPh>
    <rPh sb="19" eb="21">
      <t>イッカイ</t>
    </rPh>
    <rPh sb="22" eb="25">
      <t>ソウキンガク</t>
    </rPh>
    <rPh sb="26" eb="28">
      <t>カイスウ</t>
    </rPh>
    <rPh sb="29" eb="31">
      <t>キニュウ</t>
    </rPh>
    <phoneticPr fontId="1"/>
  </si>
  <si>
    <t>被扶養者世帯収入額（送金額含む）[A+B+C]</t>
    <rPh sb="0" eb="4">
      <t>ヒフヨウシャ</t>
    </rPh>
    <rPh sb="4" eb="6">
      <t>セタイ</t>
    </rPh>
    <rPh sb="6" eb="8">
      <t>シュウニュウ</t>
    </rPh>
    <rPh sb="8" eb="9">
      <t>ガク</t>
    </rPh>
    <rPh sb="10" eb="13">
      <t>ソウキンガク</t>
    </rPh>
    <rPh sb="13" eb="14">
      <t>フク</t>
    </rPh>
    <phoneticPr fontId="1"/>
  </si>
  <si>
    <t>作成日：</t>
    <rPh sb="0" eb="3">
      <t>サクセイビ</t>
    </rPh>
    <phoneticPr fontId="1"/>
  </si>
  <si>
    <t>アルバイト</t>
    <phoneticPr fontId="1"/>
  </si>
  <si>
    <t>小計（②～④合計）</t>
    <rPh sb="0" eb="2">
      <t>ショウケイ</t>
    </rPh>
    <rPh sb="6" eb="8">
      <t>ゴウケイ</t>
    </rPh>
    <phoneticPr fontId="1"/>
  </si>
  <si>
    <t>小計（①の合計）</t>
    <rPh sb="0" eb="2">
      <t>ショウケイ</t>
    </rPh>
    <rPh sb="5" eb="7">
      <t>ゴウケイ</t>
    </rPh>
    <phoneticPr fontId="1"/>
  </si>
  <si>
    <t>(C)送金額合計[①～④の合計]</t>
    <rPh sb="3" eb="6">
      <t>ソウキンガク</t>
    </rPh>
    <rPh sb="6" eb="8">
      <t>ゴウケイ</t>
    </rPh>
    <rPh sb="13" eb="15">
      <t>ゴウケイ</t>
    </rPh>
    <phoneticPr fontId="1"/>
  </si>
  <si>
    <t>≧</t>
    <phoneticPr fontId="1"/>
  </si>
  <si>
    <t>被扶養者氏名</t>
    <rPh sb="0" eb="4">
      <t>ヒフヨウシャ</t>
    </rPh>
    <rPh sb="4" eb="6">
      <t>シメイ</t>
    </rPh>
    <phoneticPr fontId="1"/>
  </si>
  <si>
    <t>※所得証明書、給与支払証明書、年金通知書等を参考に記入してください。</t>
    <rPh sb="1" eb="3">
      <t>ショトク</t>
    </rPh>
    <rPh sb="3" eb="5">
      <t>ショウメイ</t>
    </rPh>
    <rPh sb="5" eb="6">
      <t>ショ</t>
    </rPh>
    <rPh sb="7" eb="9">
      <t>キュウヨ</t>
    </rPh>
    <rPh sb="9" eb="11">
      <t>シハラ</t>
    </rPh>
    <rPh sb="11" eb="14">
      <t>ショウメイショ</t>
    </rPh>
    <rPh sb="15" eb="17">
      <t>ネンキン</t>
    </rPh>
    <rPh sb="17" eb="20">
      <t>ツウチショ</t>
    </rPh>
    <rPh sb="20" eb="21">
      <t>トウ</t>
    </rPh>
    <rPh sb="22" eb="24">
      <t>サンコウ</t>
    </rPh>
    <rPh sb="25" eb="27">
      <t>キニュウ</t>
    </rPh>
    <phoneticPr fontId="1"/>
  </si>
  <si>
    <t>※給与、年金、その他収入（奨学金・送金額は除く）等すべて記入してください。</t>
    <rPh sb="1" eb="3">
      <t>キュウヨ</t>
    </rPh>
    <rPh sb="4" eb="6">
      <t>ネンキン</t>
    </rPh>
    <rPh sb="9" eb="10">
      <t>タ</t>
    </rPh>
    <rPh sb="10" eb="12">
      <t>シュウニュウ</t>
    </rPh>
    <rPh sb="13" eb="16">
      <t>ショウガクキン</t>
    </rPh>
    <rPh sb="17" eb="20">
      <t>ソウキンガク</t>
    </rPh>
    <rPh sb="21" eb="22">
      <t>ノゾ</t>
    </rPh>
    <rPh sb="24" eb="25">
      <t>トウ</t>
    </rPh>
    <rPh sb="28" eb="30">
      <t>キニュウ</t>
    </rPh>
    <phoneticPr fontId="1"/>
  </si>
  <si>
    <t>収入の種類（ｱﾙﾊﾞｲﾄ･ﾊﾟｰﾄ・年金等）</t>
    <rPh sb="0" eb="2">
      <t>シュウニュウ</t>
    </rPh>
    <rPh sb="3" eb="5">
      <t>シュルイ</t>
    </rPh>
    <rPh sb="18" eb="20">
      <t>ネンキン</t>
    </rPh>
    <rPh sb="20" eb="21">
      <t>トウ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</si>
  <si>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</si>
  <si>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(A)合計</t>
    <rPh sb="3" eb="5">
      <t>ゴウケイ</t>
    </rPh>
    <phoneticPr fontId="1"/>
  </si>
  <si>
    <t>被扶養者世帯年収(A+B+C)÷３</t>
    <rPh sb="0" eb="4">
      <t>ヒフヨウシャ</t>
    </rPh>
    <rPh sb="4" eb="6">
      <t>セタイ</t>
    </rPh>
    <rPh sb="6" eb="8">
      <t>ネンシュウ</t>
    </rPh>
    <phoneticPr fontId="1"/>
  </si>
  <si>
    <t>上記３の①～④について、根拠となる資料を裏面または他のA４用紙等に
貼り付けて添付してください。</t>
    <rPh sb="0" eb="2">
      <t>ジョウキ</t>
    </rPh>
    <rPh sb="12" eb="14">
      <t>コンキョ</t>
    </rPh>
    <rPh sb="17" eb="19">
      <t>シリョウ</t>
    </rPh>
    <rPh sb="20" eb="22">
      <t>ウラメン</t>
    </rPh>
    <rPh sb="25" eb="26">
      <t>ホカ</t>
    </rPh>
    <rPh sb="29" eb="31">
      <t>ヨウシ</t>
    </rPh>
    <rPh sb="31" eb="32">
      <t>トウ</t>
    </rPh>
    <rPh sb="34" eb="35">
      <t>ハ</t>
    </rPh>
    <rPh sb="36" eb="37">
      <t>ツ</t>
    </rPh>
    <rPh sb="39" eb="41">
      <t>テンプ</t>
    </rPh>
    <phoneticPr fontId="1"/>
  </si>
  <si>
    <t>１．被扶養者の氏名・収入等について下表に記入。</t>
    <rPh sb="2" eb="6">
      <t>ヒフヨウシャ</t>
    </rPh>
    <rPh sb="7" eb="9">
      <t>シメイ</t>
    </rPh>
    <rPh sb="10" eb="12">
      <t>シュウニュウ</t>
    </rPh>
    <rPh sb="12" eb="13">
      <t>トウ</t>
    </rPh>
    <rPh sb="17" eb="19">
      <t>カヒョウ</t>
    </rPh>
    <rPh sb="20" eb="22">
      <t>キニュウ</t>
    </rPh>
    <phoneticPr fontId="1"/>
  </si>
  <si>
    <t>２．別居している被扶養者と同居している扶養義務者がいる場合、下表に記入。</t>
    <phoneticPr fontId="1"/>
  </si>
  <si>
    <r>
      <rPr>
        <b/>
        <sz val="10"/>
        <color theme="1"/>
        <rFont val="游ゴシック"/>
        <family val="3"/>
        <charset val="128"/>
        <scheme val="minor"/>
      </rPr>
      <t>(2)②・③・④→学費や家賃等の支払いを随時行っている場合、下表に記入。</t>
    </r>
    <r>
      <rPr>
        <sz val="10"/>
        <color theme="1"/>
        <rFont val="游ゴシック"/>
        <family val="2"/>
        <charset val="128"/>
        <scheme val="minor"/>
      </rPr>
      <t xml:space="preserve">
　　　　　　※根拠となる資料の添付が必要となります。（手渡し不可。）</t>
    </r>
    <rPh sb="9" eb="11">
      <t>ガクヒ</t>
    </rPh>
    <rPh sb="12" eb="14">
      <t>ヤチン</t>
    </rPh>
    <rPh sb="14" eb="15">
      <t>トウ</t>
    </rPh>
    <rPh sb="16" eb="18">
      <t>シハライ</t>
    </rPh>
    <rPh sb="20" eb="22">
      <t>ズイジ</t>
    </rPh>
    <rPh sb="22" eb="23">
      <t>オコナ</t>
    </rPh>
    <rPh sb="27" eb="29">
      <t>バアイ</t>
    </rPh>
    <rPh sb="30" eb="32">
      <t>カヒョウ</t>
    </rPh>
    <rPh sb="33" eb="35">
      <t>キニュウ</t>
    </rPh>
    <rPh sb="44" eb="46">
      <t>コンキョ</t>
    </rPh>
    <rPh sb="49" eb="51">
      <t>シリョウ</t>
    </rPh>
    <rPh sb="52" eb="54">
      <t>テンプ</t>
    </rPh>
    <rPh sb="55" eb="57">
      <t>ヒツヨウ</t>
    </rPh>
    <rPh sb="64" eb="66">
      <t>テワタ</t>
    </rPh>
    <rPh sb="67" eb="69">
      <t>フカ</t>
    </rPh>
    <phoneticPr fontId="1"/>
  </si>
  <si>
    <r>
      <t>認定可否（可・否）</t>
    </r>
    <r>
      <rPr>
        <sz val="8"/>
        <color theme="1"/>
        <rFont val="游ゴシック"/>
        <family val="3"/>
        <charset val="128"/>
        <scheme val="minor"/>
      </rPr>
      <t>※手書きの場合記入不要</t>
    </r>
    <rPh sb="0" eb="2">
      <t>ニンテイ</t>
    </rPh>
    <rPh sb="2" eb="4">
      <t>カヒ</t>
    </rPh>
    <rPh sb="5" eb="6">
      <t>カ</t>
    </rPh>
    <rPh sb="7" eb="8">
      <t>イナ</t>
    </rPh>
    <rPh sb="10" eb="12">
      <t>テガ</t>
    </rPh>
    <rPh sb="14" eb="16">
      <t>バアイ</t>
    </rPh>
    <rPh sb="16" eb="18">
      <t>キニュウ</t>
    </rPh>
    <rPh sb="18" eb="20">
      <t>フヨウ</t>
    </rPh>
    <phoneticPr fontId="1"/>
  </si>
  <si>
    <t>０１２３４５６</t>
    <phoneticPr fontId="1"/>
  </si>
  <si>
    <t>令和　５　年　４　月　１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</si>
  <si>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共済　太郎</t>
    <rPh sb="0" eb="2">
      <t>キョウサイ</t>
    </rPh>
    <rPh sb="3" eb="5">
      <t>タロウ</t>
    </rPh>
    <phoneticPr fontId="1"/>
  </si>
  <si>
    <t>長男</t>
    <rPh sb="0" eb="2">
      <t>チョウナン</t>
    </rPh>
    <phoneticPr fontId="1"/>
  </si>
  <si>
    <t>共済　二郎</t>
    <rPh sb="0" eb="2">
      <t>キョウサイ</t>
    </rPh>
    <rPh sb="3" eb="5">
      <t>ジロウ</t>
    </rPh>
    <phoneticPr fontId="1"/>
  </si>
  <si>
    <t>二男</t>
    <rPh sb="0" eb="2">
      <t>ジナン</t>
    </rPh>
    <phoneticPr fontId="1"/>
  </si>
  <si>
    <t>共済　三郎</t>
    <rPh sb="0" eb="2">
      <t>キョウサイ</t>
    </rPh>
    <rPh sb="3" eb="5">
      <t>サブロウ</t>
    </rPh>
    <phoneticPr fontId="1"/>
  </si>
  <si>
    <t>なし</t>
    <phoneticPr fontId="1"/>
  </si>
  <si>
    <t>妻</t>
    <rPh sb="0" eb="1">
      <t>ツマ</t>
    </rPh>
    <phoneticPr fontId="1"/>
  </si>
  <si>
    <t>共済　花子</t>
    <rPh sb="0" eb="2">
      <t>キョウサイ</t>
    </rPh>
    <rPh sb="3" eb="5">
      <t>ハナコ</t>
    </rPh>
    <phoneticPr fontId="1"/>
  </si>
  <si>
    <t>会社員</t>
    <rPh sb="0" eb="3">
      <t>カイシャイン</t>
    </rPh>
    <phoneticPr fontId="1"/>
  </si>
  <si>
    <t>学費（前期、後期分）：500,000円</t>
    <rPh sb="0" eb="2">
      <t>ガクヒ</t>
    </rPh>
    <rPh sb="3" eb="5">
      <t>ゼンキ</t>
    </rPh>
    <rPh sb="6" eb="8">
      <t>コウキ</t>
    </rPh>
    <rPh sb="8" eb="9">
      <t>ブン</t>
    </rPh>
    <rPh sb="18" eb="19">
      <t>エン</t>
    </rPh>
    <phoneticPr fontId="1"/>
  </si>
  <si>
    <t>送金額合計(C)≧被扶養者世帯年収１／３</t>
    <rPh sb="0" eb="3">
      <t>ソウキンガク</t>
    </rPh>
    <rPh sb="3" eb="5">
      <t>ゴウケイ</t>
    </rPh>
    <rPh sb="9" eb="13">
      <t>ヒフヨウシャ</t>
    </rPh>
    <rPh sb="13" eb="15">
      <t>セタイ</t>
    </rPh>
    <rPh sb="15" eb="17">
      <t>ネンシュウ</t>
    </rPh>
    <phoneticPr fontId="1"/>
  </si>
  <si>
    <t>(1)①→定期的に送金している場合、下表に記入。</t>
    <rPh sb="5" eb="8">
      <t>テイキテキ</t>
    </rPh>
    <rPh sb="9" eb="11">
      <t>ソウキン</t>
    </rPh>
    <rPh sb="15" eb="17">
      <t>バアイ</t>
    </rPh>
    <rPh sb="18" eb="20">
      <t>カヒョウ</t>
    </rPh>
    <rPh sb="21" eb="23">
      <t>キニュウ</t>
    </rPh>
    <phoneticPr fontId="1"/>
  </si>
  <si>
    <t>　　※領収書（振込明細書等）の添付が必要となります。</t>
    <phoneticPr fontId="1"/>
  </si>
  <si>
    <t>　　※検認の場合は、直近３ヶ月または直近３回分となります。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</si>
</sst>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5" xfId="0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0" xfId="0" applyFont="1" applyBorder="1" applyAlignment="1">
      <alignment shrinkToFit="1"/>
    </xf>
    <xf numFmtId="0" fontId="6" fillId="0" borderId="0" xfId="0" applyFont="1" applyAlignment="1"/>
    <xf numFmtId="0" fontId="6" fillId="0" borderId="0" xfId="0" applyFont="1">
      <alignment vertical="center"/>
    </xf>
    <xf numFmtId="3" fontId="6" fillId="0" borderId="0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6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3" fontId="13" fillId="0" borderId="17" xfId="0" applyNumberFormat="1" applyFont="1" applyBorder="1">
      <alignment vertical="center"/>
    </xf>
    <xf numFmtId="0" fontId="13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3" fontId="16" fillId="0" borderId="4" xfId="0" applyNumberFormat="1" applyFont="1" applyBorder="1" applyAlignment="1">
      <alignment vertical="center"/>
    </xf>
    <xf numFmtId="3" fontId="16" fillId="0" borderId="17" xfId="0" applyNumberFormat="1" applyFont="1" applyBorder="1">
      <alignment vertical="center"/>
    </xf>
    <xf numFmtId="0" fontId="1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distributed" shrinkToFit="1"/>
    </xf>
    <xf numFmtId="0" fontId="13" fillId="0" borderId="26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distributed"/>
    </xf>
    <xf numFmtId="0" fontId="6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3" fontId="8" fillId="0" borderId="19" xfId="0" applyNumberFormat="1" applyFont="1" applyBorder="1" applyAlignment="1">
      <alignment horizontal="center" vertical="center"/>
    </xf>
    <xf numFmtId="3" fontId="8" fillId="0" borderId="17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176" fontId="11" fillId="0" borderId="25" xfId="0" applyNumberFormat="1" applyFont="1" applyBorder="1" applyAlignment="1">
      <alignment horizontal="center" vertical="center" shrinkToFit="1"/>
    </xf>
    <xf numFmtId="176" fontId="11" fillId="0" borderId="31" xfId="0" applyNumberFormat="1" applyFont="1" applyBorder="1" applyAlignment="1">
      <alignment horizontal="left" vertical="center"/>
    </xf>
    <xf numFmtId="176" fontId="11" fillId="0" borderId="21" xfId="0" applyNumberFormat="1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Border="1" applyAlignment="1">
      <alignment horizontal="distributed"/>
    </xf>
    <xf numFmtId="3" fontId="0" fillId="0" borderId="16" xfId="0" applyNumberFormat="1" applyFont="1" applyBorder="1" applyAlignment="1">
      <alignment horizontal="right" vertical="center"/>
    </xf>
    <xf numFmtId="3" fontId="0" fillId="0" borderId="22" xfId="0" applyNumberFormat="1" applyFont="1" applyBorder="1" applyAlignment="1">
      <alignment horizontal="right" vertical="center"/>
    </xf>
    <xf numFmtId="3" fontId="0" fillId="0" borderId="17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6" fillId="0" borderId="14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13" xfId="0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right" vertical="center"/>
    </xf>
    <xf numFmtId="3" fontId="6" fillId="0" borderId="22" xfId="0" applyNumberFormat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176" fontId="17" fillId="0" borderId="31" xfId="0" applyNumberFormat="1" applyFont="1" applyBorder="1" applyAlignment="1">
      <alignment horizontal="left" vertical="center" shrinkToFit="1"/>
    </xf>
    <xf numFmtId="176" fontId="17" fillId="0" borderId="21" xfId="0" applyNumberFormat="1" applyFont="1" applyBorder="1" applyAlignment="1">
      <alignment horizontal="left" vertical="center" shrinkToFit="1"/>
    </xf>
    <xf numFmtId="3" fontId="17" fillId="0" borderId="8" xfId="0" applyNumberFormat="1" applyFont="1" applyBorder="1" applyAlignment="1">
      <alignment horizontal="center" vertical="center"/>
    </xf>
    <xf numFmtId="3" fontId="17" fillId="0" borderId="28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3" fontId="17" fillId="0" borderId="4" xfId="0" applyNumberFormat="1" applyFont="1" applyBorder="1" applyAlignment="1">
      <alignment horizontal="center" vertical="center"/>
    </xf>
    <xf numFmtId="176" fontId="17" fillId="0" borderId="25" xfId="0" applyNumberFormat="1" applyFont="1" applyBorder="1" applyAlignment="1">
      <alignment horizontal="center" vertical="center" shrinkToFit="1"/>
    </xf>
    <xf numFmtId="3" fontId="17" fillId="0" borderId="16" xfId="0" applyNumberFormat="1" applyFont="1" applyBorder="1" applyAlignment="1">
      <alignment horizontal="right" vertical="center"/>
    </xf>
    <xf numFmtId="3" fontId="17" fillId="0" borderId="22" xfId="0" applyNumberFormat="1" applyFont="1" applyBorder="1" applyAlignment="1">
      <alignment horizontal="right" vertical="center"/>
    </xf>
    <xf numFmtId="3" fontId="17" fillId="0" borderId="17" xfId="0" applyNumberFormat="1" applyFont="1" applyBorder="1" applyAlignment="1">
      <alignment horizontal="right" vertical="center"/>
    </xf>
    <xf numFmtId="3" fontId="17" fillId="0" borderId="19" xfId="0" applyNumberFormat="1" applyFont="1" applyBorder="1" applyAlignment="1">
      <alignment horizontal="center" vertical="center"/>
    </xf>
    <xf numFmtId="3" fontId="17" fillId="0" borderId="17" xfId="0" applyNumberFormat="1" applyFont="1" applyBorder="1" applyAlignment="1">
      <alignment horizontal="center" vertical="center"/>
    </xf>
    <xf numFmtId="3" fontId="16" fillId="0" borderId="20" xfId="0" applyNumberFormat="1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3" fontId="16" fillId="0" borderId="16" xfId="0" applyNumberFormat="1" applyFont="1" applyBorder="1" applyAlignment="1">
      <alignment horizontal="right" vertical="center"/>
    </xf>
    <xf numFmtId="3" fontId="16" fillId="0" borderId="22" xfId="0" applyNumberFormat="1" applyFont="1" applyBorder="1" applyAlignment="1">
      <alignment horizontal="right" vertical="center"/>
    </xf>
    <xf numFmtId="3" fontId="16" fillId="0" borderId="17" xfId="0" applyNumberFormat="1" applyFont="1" applyBorder="1" applyAlignment="1">
      <alignment horizontal="right" vertical="center"/>
    </xf>
    <xf numFmtId="3" fontId="16" fillId="0" borderId="4" xfId="0" applyNumberFormat="1" applyFont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left" shrinkToFit="1"/>
    </xf>
    <xf numFmtId="49" fontId="16" fillId="0" borderId="3" xfId="0" applyNumberFormat="1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6" fillId="0" borderId="2" xfId="0" applyFont="1" applyBorder="1" applyAlignment="1" applyProtection="1">
      <alignment horizontal="left" shrinkToFit="1"/>
      <protection locked="0"/>
    </xf>
    <xf numFmtId="49" fontId="6" fillId="0" borderId="3" xfId="0" applyNumberFormat="1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3" fontId="6" fillId="0" borderId="4" xfId="0" applyNumberFormat="1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3" fontId="6" fillId="0" borderId="14" xfId="0" applyNumberFormat="1" applyFont="1" applyBorder="1" applyAlignment="1" applyProtection="1">
      <alignment vertical="center"/>
      <protection locked="0"/>
    </xf>
    <xf numFmtId="3" fontId="6" fillId="0" borderId="20" xfId="0" applyNumberFormat="1" applyFont="1" applyBorder="1" applyAlignment="1" applyProtection="1">
      <alignment horizontal="center" vertical="center"/>
      <protection locked="0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3" fontId="6" fillId="0" borderId="4" xfId="0" applyNumberFormat="1" applyFont="1" applyBorder="1" applyAlignment="1" applyProtection="1">
      <alignment horizontal="center" vertical="center"/>
      <protection locked="0"/>
    </xf>
    <xf numFmtId="3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200026</xdr:colOff>
      <xdr:row>0</xdr:row>
      <xdr:rowOff>76200</xdr:rowOff>
    </xdr:from>
    <xdr:to>
      <xdr:col>11</xdr:col>
      <xdr:colOff>619126</xdr:colOff>
      <xdr:row>3</xdr:row>
      <xdr:rowOff>228600</xdr:rowOff>
    </xdr:to>
    <xdr:sp macro="" textlink="">
      <xdr:nvSpPr>
        <xdr:cNvPr id="2" name="正方形/長方形 1"/>
        <xdr:cNvSpPr/>
      </xdr:nvSpPr>
      <xdr:spPr>
        <a:xfrm>
          <a:off x="4029076" y="76200"/>
          <a:ext cx="1447800" cy="71437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showGridLines="0" tabSelected="1" zoomScaleNormal="100" workbookViewId="0">
      <selection sqref="A1:L1"/>
    </sheetView>
  </sheetViews>
  <sheetFormatPr defaultRowHeight="18.75" x14ac:dyDescent="0.4"/>
  <cols>
    <col min="1" max="1" width="2.75" customWidth="1"/>
    <col min="2" max="2" width="6.125" customWidth="1"/>
    <col min="3" max="3" width="5.625" customWidth="1"/>
    <col min="4" max="4" width="5" customWidth="1"/>
    <col min="5" max="5" width="4.5" customWidth="1"/>
    <col min="6" max="6" width="6.875" customWidth="1"/>
    <col min="7" max="7" width="7.875" customWidth="1"/>
    <col min="8" max="9" width="5.75" customWidth="1"/>
    <col min="10" max="10" width="4" customWidth="1"/>
    <col min="11" max="11" width="9.5" customWidth="1"/>
    <col min="12" max="12" width="9.125" customWidth="1"/>
    <col min="13" max="23" width="4.75" customWidth="1"/>
  </cols>
  <sheetData>
    <row r="1" spans="1:24" ht="20.25" customHeight="1" x14ac:dyDescent="0.4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"/>
    </row>
    <row r="2" spans="1:24" ht="5.25" customHeight="1" x14ac:dyDescent="0.4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8"/>
    </row>
    <row r="3" spans="1:24" ht="18.75" customHeight="1" x14ac:dyDescent="0.35">
      <c r="A3" s="49" t="s">
        <v>21</v>
      </c>
      <c r="B3" s="49"/>
      <c r="C3" s="49"/>
      <c r="D3" s="49"/>
      <c r="E3" s="134" t="s">
        <v>31</v>
      </c>
      <c r="F3" s="134"/>
      <c r="G3" s="134"/>
      <c r="H3" s="134"/>
      <c r="I3" s="16"/>
      <c r="J3" s="36"/>
      <c r="K3" s="36"/>
      <c r="L3" s="36"/>
      <c r="M3" s="4"/>
    </row>
    <row r="4" spans="1:24" s="5" customFormat="1" ht="20.25" customHeight="1" x14ac:dyDescent="0.4">
      <c r="A4" s="57" t="s">
        <v>1</v>
      </c>
      <c r="B4" s="57"/>
      <c r="C4" s="57"/>
      <c r="D4" s="57"/>
      <c r="E4" s="135"/>
      <c r="F4" s="135"/>
      <c r="G4" s="135"/>
      <c r="H4" s="135"/>
    </row>
    <row r="5" spans="1:24" s="5" customFormat="1" ht="20.25" customHeight="1" x14ac:dyDescent="0.4">
      <c r="A5" s="57" t="s">
        <v>2</v>
      </c>
      <c r="B5" s="57"/>
      <c r="C5" s="57"/>
      <c r="D5" s="57"/>
      <c r="E5" s="136"/>
      <c r="F5" s="136"/>
      <c r="G5" s="136"/>
      <c r="H5" s="136"/>
      <c r="I5" s="136"/>
      <c r="J5" s="17"/>
      <c r="K5" s="17"/>
      <c r="L5" s="17"/>
    </row>
    <row r="6" spans="1:24" s="5" customFormat="1" ht="12" customHeight="1" x14ac:dyDescent="0.4">
      <c r="A6" s="29"/>
      <c r="B6" s="29"/>
      <c r="C6" s="29"/>
      <c r="D6" s="29"/>
      <c r="E6" s="29"/>
      <c r="F6" s="29"/>
      <c r="G6" s="29"/>
      <c r="H6" s="29"/>
      <c r="I6" s="29"/>
    </row>
    <row r="7" spans="1:24" ht="14.25" customHeight="1" x14ac:dyDescent="0.4">
      <c r="A7" s="27" t="s">
        <v>35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24" ht="12.75" customHeight="1" x14ac:dyDescent="0.4">
      <c r="A8" s="27"/>
      <c r="B8" s="26" t="s">
        <v>29</v>
      </c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24" ht="12.75" customHeight="1" x14ac:dyDescent="0.4">
      <c r="A9" s="18"/>
      <c r="B9" s="26" t="s">
        <v>28</v>
      </c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24" ht="16.5" customHeight="1" x14ac:dyDescent="0.35">
      <c r="A10" s="18"/>
      <c r="B10" s="23" t="s">
        <v>5</v>
      </c>
      <c r="C10" s="56" t="s">
        <v>27</v>
      </c>
      <c r="D10" s="56"/>
      <c r="E10" s="56"/>
      <c r="F10" s="56"/>
      <c r="G10" s="58" t="s">
        <v>30</v>
      </c>
      <c r="H10" s="58"/>
      <c r="I10" s="58"/>
      <c r="J10" s="58"/>
      <c r="K10" s="56" t="s">
        <v>3</v>
      </c>
      <c r="L10" s="56"/>
      <c r="M10" s="83"/>
      <c r="N10" s="83"/>
      <c r="O10" s="83"/>
      <c r="P10" s="83"/>
      <c r="Q10" s="87"/>
      <c r="R10" s="87"/>
      <c r="S10" s="87"/>
      <c r="T10" s="87"/>
      <c r="U10" s="87"/>
      <c r="V10" s="87"/>
      <c r="W10" s="87"/>
      <c r="X10" s="3"/>
    </row>
    <row r="11" spans="1:24" ht="18" customHeight="1" x14ac:dyDescent="0.35">
      <c r="A11" s="18"/>
      <c r="B11" s="137"/>
      <c r="C11" s="138"/>
      <c r="D11" s="138"/>
      <c r="E11" s="138"/>
      <c r="F11" s="138"/>
      <c r="G11" s="138"/>
      <c r="H11" s="138"/>
      <c r="I11" s="138"/>
      <c r="J11" s="138"/>
      <c r="K11" s="139"/>
      <c r="L11" s="22" t="s">
        <v>4</v>
      </c>
      <c r="M11" s="83"/>
      <c r="N11" s="83"/>
      <c r="O11" s="83"/>
      <c r="P11" s="83"/>
      <c r="Q11" s="83"/>
      <c r="R11" s="30"/>
      <c r="S11" s="93"/>
      <c r="T11" s="93"/>
      <c r="U11" s="19"/>
      <c r="V11" s="29"/>
      <c r="W11" s="31"/>
      <c r="X11" s="3"/>
    </row>
    <row r="12" spans="1:24" s="7" customFormat="1" ht="18" customHeight="1" x14ac:dyDescent="0.4">
      <c r="A12" s="18"/>
      <c r="B12" s="137"/>
      <c r="C12" s="138"/>
      <c r="D12" s="138"/>
      <c r="E12" s="138"/>
      <c r="F12" s="138"/>
      <c r="G12" s="138"/>
      <c r="H12" s="138"/>
      <c r="I12" s="138"/>
      <c r="J12" s="138"/>
      <c r="K12" s="139"/>
      <c r="L12" s="22" t="s">
        <v>4</v>
      </c>
      <c r="M12" s="31"/>
      <c r="N12" s="31"/>
      <c r="O12" s="31"/>
      <c r="P12" s="31"/>
      <c r="Q12" s="32"/>
      <c r="R12" s="33"/>
      <c r="S12" s="31"/>
      <c r="T12" s="31"/>
      <c r="U12" s="31"/>
      <c r="V12" s="31"/>
      <c r="W12" s="31"/>
      <c r="X12" s="33"/>
    </row>
    <row r="13" spans="1:24" s="7" customFormat="1" ht="18" customHeight="1" thickBot="1" x14ac:dyDescent="0.45">
      <c r="A13" s="18"/>
      <c r="B13" s="137"/>
      <c r="C13" s="138"/>
      <c r="D13" s="138"/>
      <c r="E13" s="138"/>
      <c r="F13" s="138"/>
      <c r="G13" s="138"/>
      <c r="H13" s="138"/>
      <c r="I13" s="138"/>
      <c r="J13" s="138"/>
      <c r="K13" s="139"/>
      <c r="L13" s="22" t="s">
        <v>4</v>
      </c>
      <c r="M13" s="31"/>
      <c r="N13" s="31"/>
      <c r="O13" s="31"/>
      <c r="P13" s="31"/>
      <c r="Q13" s="32"/>
      <c r="R13" s="33"/>
      <c r="S13" s="31"/>
      <c r="T13" s="31"/>
      <c r="U13" s="31"/>
      <c r="V13" s="31"/>
      <c r="W13" s="31"/>
      <c r="X13" s="33"/>
    </row>
    <row r="14" spans="1:24" ht="19.5" customHeight="1" thickBot="1" x14ac:dyDescent="0.45">
      <c r="A14" s="18"/>
      <c r="B14" s="18"/>
      <c r="C14" s="18"/>
      <c r="D14" s="18"/>
      <c r="E14" s="18"/>
      <c r="F14" s="18"/>
      <c r="G14" s="18"/>
      <c r="H14" s="50" t="s">
        <v>32</v>
      </c>
      <c r="I14" s="51"/>
      <c r="J14" s="52"/>
      <c r="K14" s="41" t="str">
        <f>IF(AND(K11="",K12="",K13=""),"",SUM(K11:K13))</f>
        <v/>
      </c>
      <c r="L14" s="42" t="s">
        <v>4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1.25" customHeight="1" x14ac:dyDescent="0.4">
      <c r="A15" s="18"/>
      <c r="B15" s="18"/>
      <c r="C15" s="18"/>
      <c r="D15" s="18"/>
      <c r="E15" s="18"/>
      <c r="F15" s="18"/>
      <c r="G15" s="18"/>
      <c r="H15" s="12"/>
      <c r="I15" s="12"/>
      <c r="J15" s="12"/>
      <c r="K15" s="37"/>
      <c r="L15" s="12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6.5" customHeight="1" x14ac:dyDescent="0.4">
      <c r="A16" s="27" t="s">
        <v>36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2" ht="17.25" customHeight="1" x14ac:dyDescent="0.4">
      <c r="A17" s="18"/>
      <c r="B17" s="14" t="s">
        <v>5</v>
      </c>
      <c r="C17" s="53" t="s">
        <v>6</v>
      </c>
      <c r="D17" s="54"/>
      <c r="E17" s="54"/>
      <c r="F17" s="55"/>
      <c r="G17" s="58" t="s">
        <v>30</v>
      </c>
      <c r="H17" s="58"/>
      <c r="I17" s="58"/>
      <c r="J17" s="58"/>
      <c r="K17" s="53" t="s">
        <v>3</v>
      </c>
      <c r="L17" s="55"/>
    </row>
    <row r="18" spans="1:12" ht="17.25" customHeight="1" x14ac:dyDescent="0.4">
      <c r="A18" s="18"/>
      <c r="B18" s="137"/>
      <c r="C18" s="140"/>
      <c r="D18" s="141"/>
      <c r="E18" s="141"/>
      <c r="F18" s="142"/>
      <c r="G18" s="140"/>
      <c r="H18" s="141"/>
      <c r="I18" s="141"/>
      <c r="J18" s="142"/>
      <c r="K18" s="139"/>
      <c r="L18" s="22" t="s">
        <v>9</v>
      </c>
    </row>
    <row r="19" spans="1:12" ht="17.25" customHeight="1" x14ac:dyDescent="0.4">
      <c r="A19" s="18"/>
      <c r="B19" s="137"/>
      <c r="C19" s="140"/>
      <c r="D19" s="141"/>
      <c r="E19" s="141"/>
      <c r="F19" s="142"/>
      <c r="G19" s="140"/>
      <c r="H19" s="141"/>
      <c r="I19" s="141"/>
      <c r="J19" s="142"/>
      <c r="K19" s="139"/>
      <c r="L19" s="22" t="s">
        <v>4</v>
      </c>
    </row>
    <row r="20" spans="1:12" ht="17.25" customHeight="1" thickBot="1" x14ac:dyDescent="0.45">
      <c r="A20" s="18"/>
      <c r="B20" s="137"/>
      <c r="C20" s="140"/>
      <c r="D20" s="141"/>
      <c r="E20" s="141"/>
      <c r="F20" s="142"/>
      <c r="G20" s="140"/>
      <c r="H20" s="143"/>
      <c r="I20" s="143"/>
      <c r="J20" s="144"/>
      <c r="K20" s="145"/>
      <c r="L20" s="25" t="s">
        <v>9</v>
      </c>
    </row>
    <row r="21" spans="1:12" ht="17.25" customHeight="1" thickBot="1" x14ac:dyDescent="0.45">
      <c r="A21" s="18"/>
      <c r="B21" s="18"/>
      <c r="C21" s="18"/>
      <c r="D21" s="18"/>
      <c r="E21" s="18"/>
      <c r="F21" s="18"/>
      <c r="G21" s="18"/>
      <c r="H21" s="50" t="s">
        <v>10</v>
      </c>
      <c r="I21" s="51"/>
      <c r="J21" s="52"/>
      <c r="K21" s="41" t="str">
        <f>IF(AND(K18="",K19="",K20=""),"",SUM(K18:K20))</f>
        <v/>
      </c>
      <c r="L21" s="42" t="s">
        <v>9</v>
      </c>
    </row>
    <row r="22" spans="1:12" ht="10.5" customHeight="1" x14ac:dyDescent="0.4">
      <c r="K22" s="3"/>
    </row>
    <row r="23" spans="1:12" ht="17.25" customHeight="1" x14ac:dyDescent="0.4">
      <c r="A23" s="28" t="s">
        <v>8</v>
      </c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s="3" customFormat="1" ht="17.25" customHeight="1" x14ac:dyDescent="0.35">
      <c r="B24" s="96" t="s">
        <v>52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</row>
    <row r="25" spans="1:12" s="3" customFormat="1" ht="14.25" customHeight="1" x14ac:dyDescent="0.4">
      <c r="B25" s="106" t="s">
        <v>53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</row>
    <row r="26" spans="1:12" ht="14.25" customHeight="1" x14ac:dyDescent="0.4">
      <c r="B26" s="107" t="s">
        <v>54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</row>
    <row r="27" spans="1:12" ht="14.25" customHeight="1" thickBot="1" x14ac:dyDescent="0.45">
      <c r="B27" s="88" t="s">
        <v>7</v>
      </c>
      <c r="C27" s="88"/>
      <c r="D27" s="88"/>
      <c r="E27" s="88"/>
      <c r="F27" s="53" t="s">
        <v>17</v>
      </c>
      <c r="G27" s="54"/>
      <c r="H27" s="55"/>
      <c r="I27" s="98" t="s">
        <v>24</v>
      </c>
      <c r="J27" s="98"/>
      <c r="K27" s="98"/>
      <c r="L27" s="98"/>
    </row>
    <row r="28" spans="1:12" ht="15.75" customHeight="1" thickBot="1" x14ac:dyDescent="0.45">
      <c r="B28" s="14" t="s">
        <v>14</v>
      </c>
      <c r="C28" s="146"/>
      <c r="D28" s="147"/>
      <c r="E28" s="40" t="s">
        <v>15</v>
      </c>
      <c r="F28" s="148"/>
      <c r="G28" s="102" t="s">
        <v>16</v>
      </c>
      <c r="H28" s="102"/>
      <c r="I28" s="99" t="str">
        <f>IF(AND(C28="",F28=""),"",C28*F28)</f>
        <v/>
      </c>
      <c r="J28" s="100"/>
      <c r="K28" s="101"/>
      <c r="L28" s="34" t="s">
        <v>4</v>
      </c>
    </row>
    <row r="29" spans="1:12" ht="8.25" customHeight="1" x14ac:dyDescent="0.4">
      <c r="B29" s="2"/>
      <c r="C29" s="1"/>
      <c r="D29" s="1"/>
      <c r="E29" s="6"/>
      <c r="F29" s="6"/>
      <c r="G29" s="6"/>
      <c r="H29" s="6"/>
      <c r="I29" s="9"/>
      <c r="J29" s="9"/>
      <c r="K29" s="9"/>
      <c r="L29" s="3"/>
    </row>
    <row r="30" spans="1:12" s="3" customFormat="1" ht="31.5" customHeight="1" x14ac:dyDescent="0.35">
      <c r="B30" s="94" t="s">
        <v>37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</row>
    <row r="31" spans="1:12" ht="15" customHeight="1" x14ac:dyDescent="0.4">
      <c r="B31" s="88" t="s">
        <v>18</v>
      </c>
      <c r="C31" s="88"/>
      <c r="D31" s="88"/>
      <c r="E31" s="88"/>
      <c r="F31" s="88"/>
      <c r="G31" s="103" t="s">
        <v>19</v>
      </c>
      <c r="H31" s="104"/>
      <c r="I31" s="104"/>
      <c r="J31" s="104"/>
      <c r="K31" s="104"/>
      <c r="L31" s="105"/>
    </row>
    <row r="32" spans="1:12" ht="16.5" customHeight="1" x14ac:dyDescent="0.4">
      <c r="B32" s="14" t="s">
        <v>11</v>
      </c>
      <c r="C32" s="149"/>
      <c r="D32" s="150"/>
      <c r="E32" s="150"/>
      <c r="F32" s="15" t="s">
        <v>4</v>
      </c>
      <c r="G32" s="140"/>
      <c r="H32" s="141"/>
      <c r="I32" s="141"/>
      <c r="J32" s="141"/>
      <c r="K32" s="141"/>
      <c r="L32" s="142"/>
    </row>
    <row r="33" spans="1:12" ht="16.5" customHeight="1" x14ac:dyDescent="0.4">
      <c r="B33" s="14" t="s">
        <v>12</v>
      </c>
      <c r="C33" s="149"/>
      <c r="D33" s="150"/>
      <c r="E33" s="150"/>
      <c r="F33" s="15" t="s">
        <v>4</v>
      </c>
      <c r="G33" s="140"/>
      <c r="H33" s="141"/>
      <c r="I33" s="141"/>
      <c r="J33" s="141"/>
      <c r="K33" s="141"/>
      <c r="L33" s="142"/>
    </row>
    <row r="34" spans="1:12" ht="16.5" customHeight="1" thickBot="1" x14ac:dyDescent="0.45">
      <c r="B34" s="14" t="s">
        <v>13</v>
      </c>
      <c r="C34" s="149"/>
      <c r="D34" s="150"/>
      <c r="E34" s="150"/>
      <c r="F34" s="15" t="s">
        <v>4</v>
      </c>
      <c r="G34" s="151"/>
      <c r="H34" s="143"/>
      <c r="I34" s="143"/>
      <c r="J34" s="143"/>
      <c r="K34" s="143"/>
      <c r="L34" s="144"/>
    </row>
    <row r="35" spans="1:12" ht="19.5" thickBot="1" x14ac:dyDescent="0.45">
      <c r="F35" s="81" t="s">
        <v>23</v>
      </c>
      <c r="G35" s="81"/>
      <c r="H35" s="82"/>
      <c r="I35" s="84" t="str">
        <f>IF(AND(C32="",C33="",C34=""),"",SUM(C32:E34))</f>
        <v/>
      </c>
      <c r="J35" s="85"/>
      <c r="K35" s="86"/>
      <c r="L35" s="35" t="s">
        <v>4</v>
      </c>
    </row>
    <row r="36" spans="1:12" ht="9.75" customHeight="1" thickBot="1" x14ac:dyDescent="0.45"/>
    <row r="37" spans="1:12" ht="19.5" thickBot="1" x14ac:dyDescent="0.45">
      <c r="C37" s="70" t="s">
        <v>25</v>
      </c>
      <c r="D37" s="71"/>
      <c r="E37" s="71"/>
      <c r="F37" s="71"/>
      <c r="G37" s="71"/>
      <c r="H37" s="71"/>
      <c r="I37" s="64" t="str">
        <f>IF(AND(I28="",I35=""),"",SUM(I28,I35))</f>
        <v/>
      </c>
      <c r="J37" s="64"/>
      <c r="K37" s="65"/>
      <c r="L37" s="43" t="s">
        <v>9</v>
      </c>
    </row>
    <row r="38" spans="1:12" s="3" customFormat="1" ht="11.25" customHeight="1" thickBot="1" x14ac:dyDescent="0.45">
      <c r="C38" s="11"/>
      <c r="D38" s="12"/>
      <c r="E38" s="12"/>
      <c r="F38" s="12"/>
      <c r="G38" s="12"/>
      <c r="H38" s="12"/>
      <c r="I38" s="13"/>
      <c r="J38" s="13"/>
      <c r="K38" s="13"/>
    </row>
    <row r="39" spans="1:12" x14ac:dyDescent="0.4">
      <c r="C39" s="68" t="s">
        <v>20</v>
      </c>
      <c r="D39" s="69"/>
      <c r="E39" s="69"/>
      <c r="F39" s="69"/>
      <c r="G39" s="69"/>
      <c r="H39" s="69"/>
      <c r="I39" s="62" t="str">
        <f>IF(AND(K14="",K21="",I37=""),"",SUM(K14,K21,I37))</f>
        <v/>
      </c>
      <c r="J39" s="62"/>
      <c r="K39" s="63"/>
      <c r="L39" s="38" t="s">
        <v>9</v>
      </c>
    </row>
    <row r="40" spans="1:12" x14ac:dyDescent="0.4">
      <c r="C40" s="72" t="s">
        <v>33</v>
      </c>
      <c r="D40" s="58"/>
      <c r="E40" s="58"/>
      <c r="F40" s="58"/>
      <c r="G40" s="58"/>
      <c r="H40" s="58"/>
      <c r="I40" s="66" t="str">
        <f>IF(I39="","",I39/3)</f>
        <v/>
      </c>
      <c r="J40" s="66"/>
      <c r="K40" s="67"/>
      <c r="L40" s="39" t="s">
        <v>9</v>
      </c>
    </row>
    <row r="41" spans="1:12" ht="19.5" thickBot="1" x14ac:dyDescent="0.45">
      <c r="C41" s="75" t="s">
        <v>51</v>
      </c>
      <c r="D41" s="76"/>
      <c r="E41" s="76"/>
      <c r="F41" s="76"/>
      <c r="G41" s="76"/>
      <c r="H41" s="77" t="str">
        <f>I37</f>
        <v/>
      </c>
      <c r="I41" s="77"/>
      <c r="J41" s="10" t="s">
        <v>26</v>
      </c>
      <c r="K41" s="78" t="str">
        <f>I40</f>
        <v/>
      </c>
      <c r="L41" s="79"/>
    </row>
    <row r="42" spans="1:12" ht="21" thickTop="1" thickBot="1" x14ac:dyDescent="0.45">
      <c r="C42" s="73" t="s">
        <v>38</v>
      </c>
      <c r="D42" s="74"/>
      <c r="E42" s="74"/>
      <c r="F42" s="74"/>
      <c r="G42" s="74"/>
      <c r="H42" s="74"/>
      <c r="I42" s="60" t="str">
        <f>IF(I40="","",IF(I37&gt;=I40,"認定可","認定否"))</f>
        <v/>
      </c>
      <c r="J42" s="60"/>
      <c r="K42" s="60"/>
      <c r="L42" s="61"/>
    </row>
    <row r="43" spans="1:12" ht="51" customHeight="1" x14ac:dyDescent="0.4">
      <c r="A43" s="59" t="s">
        <v>34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</row>
  </sheetData>
  <sheetProtection password="CC6F" sheet="1" objects="1" scenarios="1"/>
  <mergeCells count="63">
    <mergeCell ref="S11:T11"/>
    <mergeCell ref="B30:L30"/>
    <mergeCell ref="C17:F17"/>
    <mergeCell ref="C18:F18"/>
    <mergeCell ref="G34:L34"/>
    <mergeCell ref="B24:L24"/>
    <mergeCell ref="I27:L27"/>
    <mergeCell ref="I28:K28"/>
    <mergeCell ref="C28:D28"/>
    <mergeCell ref="B27:E27"/>
    <mergeCell ref="F27:H27"/>
    <mergeCell ref="G28:H28"/>
    <mergeCell ref="G31:L31"/>
    <mergeCell ref="G17:J17"/>
    <mergeCell ref="B25:L25"/>
    <mergeCell ref="B26:L26"/>
    <mergeCell ref="A1:L1"/>
    <mergeCell ref="F35:H35"/>
    <mergeCell ref="M10:P10"/>
    <mergeCell ref="M11:Q11"/>
    <mergeCell ref="I35:K35"/>
    <mergeCell ref="K17:L17"/>
    <mergeCell ref="Q10:W10"/>
    <mergeCell ref="G32:L32"/>
    <mergeCell ref="G33:L33"/>
    <mergeCell ref="B31:F31"/>
    <mergeCell ref="C32:E32"/>
    <mergeCell ref="C33:E33"/>
    <mergeCell ref="C34:E34"/>
    <mergeCell ref="C20:F20"/>
    <mergeCell ref="G20:J20"/>
    <mergeCell ref="H21:J21"/>
    <mergeCell ref="A43:L43"/>
    <mergeCell ref="I42:L42"/>
    <mergeCell ref="I39:K39"/>
    <mergeCell ref="I37:K37"/>
    <mergeCell ref="I40:K40"/>
    <mergeCell ref="C39:H39"/>
    <mergeCell ref="C37:H37"/>
    <mergeCell ref="C40:H40"/>
    <mergeCell ref="C42:H42"/>
    <mergeCell ref="C41:G41"/>
    <mergeCell ref="H41:I41"/>
    <mergeCell ref="K41:L41"/>
    <mergeCell ref="C19:F19"/>
    <mergeCell ref="K10:L10"/>
    <mergeCell ref="C11:F11"/>
    <mergeCell ref="G11:J11"/>
    <mergeCell ref="C12:F12"/>
    <mergeCell ref="G12:J12"/>
    <mergeCell ref="G19:J19"/>
    <mergeCell ref="C10:F10"/>
    <mergeCell ref="G10:J10"/>
    <mergeCell ref="A3:D3"/>
    <mergeCell ref="E3:H3"/>
    <mergeCell ref="E4:H4"/>
    <mergeCell ref="H14:J14"/>
    <mergeCell ref="G18:J18"/>
    <mergeCell ref="C13:F13"/>
    <mergeCell ref="G13:J13"/>
    <mergeCell ref="A4:D4"/>
    <mergeCell ref="A5:D5"/>
    <mergeCell ref="E5:I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showGridLines="0" zoomScaleNormal="100" workbookViewId="0">
      <selection sqref="A1:L1"/>
    </sheetView>
  </sheetViews>
  <sheetFormatPr defaultRowHeight="18.75" x14ac:dyDescent="0.4"/>
  <cols>
    <col min="1" max="1" width="2.75" customWidth="1"/>
    <col min="2" max="2" width="6.125" customWidth="1"/>
    <col min="3" max="3" width="5.625" customWidth="1"/>
    <col min="4" max="4" width="5" customWidth="1"/>
    <col min="5" max="5" width="4.5" customWidth="1"/>
    <col min="6" max="6" width="6.875" customWidth="1"/>
    <col min="7" max="7" width="7.875" customWidth="1"/>
    <col min="8" max="9" width="5.75" customWidth="1"/>
    <col min="10" max="10" width="4" customWidth="1"/>
    <col min="11" max="11" width="9.5" customWidth="1"/>
    <col min="12" max="12" width="9.125" customWidth="1"/>
    <col min="13" max="23" width="4.75" customWidth="1"/>
  </cols>
  <sheetData>
    <row r="1" spans="1:24" ht="20.25" customHeight="1" x14ac:dyDescent="0.4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"/>
    </row>
    <row r="2" spans="1:24" ht="5.25" customHeight="1" x14ac:dyDescent="0.4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8"/>
    </row>
    <row r="3" spans="1:24" ht="18.75" customHeight="1" x14ac:dyDescent="0.35">
      <c r="A3" s="49" t="s">
        <v>21</v>
      </c>
      <c r="B3" s="49"/>
      <c r="C3" s="49"/>
      <c r="D3" s="49"/>
      <c r="E3" s="131" t="s">
        <v>40</v>
      </c>
      <c r="F3" s="131"/>
      <c r="G3" s="131"/>
      <c r="H3" s="131"/>
      <c r="I3" s="16"/>
      <c r="J3" s="36"/>
      <c r="K3" s="36"/>
      <c r="L3" s="36"/>
      <c r="M3" s="4"/>
    </row>
    <row r="4" spans="1:24" s="5" customFormat="1" ht="20.25" customHeight="1" x14ac:dyDescent="0.4">
      <c r="A4" s="57" t="s">
        <v>1</v>
      </c>
      <c r="B4" s="57"/>
      <c r="C4" s="57"/>
      <c r="D4" s="57"/>
      <c r="E4" s="132" t="s">
        <v>39</v>
      </c>
      <c r="F4" s="132"/>
      <c r="G4" s="132"/>
      <c r="H4" s="132"/>
    </row>
    <row r="5" spans="1:24" s="5" customFormat="1" ht="20.25" customHeight="1" x14ac:dyDescent="0.4">
      <c r="A5" s="57" t="s">
        <v>2</v>
      </c>
      <c r="B5" s="57"/>
      <c r="C5" s="57"/>
      <c r="D5" s="57"/>
      <c r="E5" s="133" t="s">
        <v>41</v>
      </c>
      <c r="F5" s="133"/>
      <c r="G5" s="133"/>
      <c r="H5" s="133"/>
      <c r="I5" s="133"/>
      <c r="J5" s="17"/>
      <c r="K5" s="17"/>
      <c r="L5" s="17"/>
    </row>
    <row r="6" spans="1:24" s="5" customFormat="1" ht="12" customHeight="1" x14ac:dyDescent="0.4">
      <c r="A6" s="29"/>
      <c r="B6" s="29"/>
      <c r="C6" s="29"/>
      <c r="D6" s="29"/>
      <c r="E6" s="29"/>
      <c r="F6" s="29"/>
      <c r="G6" s="29"/>
      <c r="H6" s="29"/>
      <c r="I6" s="29"/>
    </row>
    <row r="7" spans="1:24" ht="14.25" customHeight="1" x14ac:dyDescent="0.4">
      <c r="A7" s="27" t="s">
        <v>35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24" ht="12.75" customHeight="1" x14ac:dyDescent="0.4">
      <c r="A8" s="27"/>
      <c r="B8" s="26" t="s">
        <v>29</v>
      </c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24" ht="12.75" customHeight="1" x14ac:dyDescent="0.4">
      <c r="A9" s="18"/>
      <c r="B9" s="26" t="s">
        <v>28</v>
      </c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24" ht="16.5" customHeight="1" x14ac:dyDescent="0.35">
      <c r="A10" s="18"/>
      <c r="B10" s="23" t="s">
        <v>5</v>
      </c>
      <c r="C10" s="56" t="s">
        <v>27</v>
      </c>
      <c r="D10" s="56"/>
      <c r="E10" s="56"/>
      <c r="F10" s="56"/>
      <c r="G10" s="58" t="s">
        <v>30</v>
      </c>
      <c r="H10" s="58"/>
      <c r="I10" s="58"/>
      <c r="J10" s="58"/>
      <c r="K10" s="56" t="s">
        <v>3</v>
      </c>
      <c r="L10" s="56"/>
      <c r="M10" s="83"/>
      <c r="N10" s="83"/>
      <c r="O10" s="83"/>
      <c r="P10" s="83"/>
      <c r="Q10" s="87"/>
      <c r="R10" s="87"/>
      <c r="S10" s="87"/>
      <c r="T10" s="87"/>
      <c r="U10" s="87"/>
      <c r="V10" s="87"/>
      <c r="W10" s="87"/>
      <c r="X10" s="3"/>
    </row>
    <row r="11" spans="1:24" ht="18" customHeight="1" x14ac:dyDescent="0.35">
      <c r="A11" s="18"/>
      <c r="B11" s="45" t="s">
        <v>42</v>
      </c>
      <c r="C11" s="130" t="s">
        <v>43</v>
      </c>
      <c r="D11" s="130"/>
      <c r="E11" s="130"/>
      <c r="F11" s="130"/>
      <c r="G11" s="130" t="s">
        <v>22</v>
      </c>
      <c r="H11" s="130"/>
      <c r="I11" s="130"/>
      <c r="J11" s="130"/>
      <c r="K11" s="46">
        <v>300000</v>
      </c>
      <c r="L11" s="22" t="s">
        <v>4</v>
      </c>
      <c r="M11" s="83"/>
      <c r="N11" s="83"/>
      <c r="O11" s="83"/>
      <c r="P11" s="83"/>
      <c r="Q11" s="83"/>
      <c r="R11" s="30"/>
      <c r="S11" s="93"/>
      <c r="T11" s="93"/>
      <c r="U11" s="19"/>
      <c r="V11" s="29"/>
      <c r="W11" s="31"/>
      <c r="X11" s="3"/>
    </row>
    <row r="12" spans="1:24" s="7" customFormat="1" ht="18" customHeight="1" x14ac:dyDescent="0.4">
      <c r="A12" s="18"/>
      <c r="B12" s="45" t="s">
        <v>44</v>
      </c>
      <c r="C12" s="130" t="s">
        <v>45</v>
      </c>
      <c r="D12" s="130"/>
      <c r="E12" s="130"/>
      <c r="F12" s="130"/>
      <c r="G12" s="130" t="s">
        <v>46</v>
      </c>
      <c r="H12" s="130"/>
      <c r="I12" s="130"/>
      <c r="J12" s="130"/>
      <c r="K12" s="46">
        <v>0</v>
      </c>
      <c r="L12" s="22" t="s">
        <v>4</v>
      </c>
      <c r="M12" s="31"/>
      <c r="N12" s="31"/>
      <c r="O12" s="31"/>
      <c r="P12" s="31"/>
      <c r="Q12" s="32"/>
      <c r="R12" s="33"/>
      <c r="S12" s="31"/>
      <c r="T12" s="31"/>
      <c r="U12" s="31"/>
      <c r="V12" s="31"/>
      <c r="W12" s="31"/>
      <c r="X12" s="33"/>
    </row>
    <row r="13" spans="1:24" s="7" customFormat="1" ht="18" customHeight="1" thickBot="1" x14ac:dyDescent="0.45">
      <c r="A13" s="18"/>
      <c r="B13" s="23"/>
      <c r="C13" s="56"/>
      <c r="D13" s="56"/>
      <c r="E13" s="56"/>
      <c r="F13" s="56"/>
      <c r="G13" s="56"/>
      <c r="H13" s="56"/>
      <c r="I13" s="56"/>
      <c r="J13" s="56"/>
      <c r="K13" s="20"/>
      <c r="L13" s="22" t="s">
        <v>4</v>
      </c>
      <c r="M13" s="31"/>
      <c r="N13" s="31"/>
      <c r="O13" s="31"/>
      <c r="P13" s="31"/>
      <c r="Q13" s="32"/>
      <c r="R13" s="33"/>
      <c r="S13" s="31"/>
      <c r="T13" s="31"/>
      <c r="U13" s="31"/>
      <c r="V13" s="31"/>
      <c r="W13" s="31"/>
      <c r="X13" s="33"/>
    </row>
    <row r="14" spans="1:24" ht="19.5" customHeight="1" thickBot="1" x14ac:dyDescent="0.45">
      <c r="A14" s="18"/>
      <c r="B14" s="18"/>
      <c r="C14" s="18"/>
      <c r="D14" s="18"/>
      <c r="E14" s="18"/>
      <c r="F14" s="18"/>
      <c r="G14" s="18"/>
      <c r="H14" s="50" t="s">
        <v>32</v>
      </c>
      <c r="I14" s="51"/>
      <c r="J14" s="52"/>
      <c r="K14" s="47">
        <f>IF(AND(K11="",K12="",K13=""),"",SUM(K11:K13))</f>
        <v>300000</v>
      </c>
      <c r="L14" s="42" t="s">
        <v>4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1.25" customHeight="1" x14ac:dyDescent="0.4">
      <c r="A15" s="18"/>
      <c r="B15" s="18"/>
      <c r="C15" s="18"/>
      <c r="D15" s="18"/>
      <c r="E15" s="18"/>
      <c r="F15" s="18"/>
      <c r="G15" s="18"/>
      <c r="H15" s="12"/>
      <c r="I15" s="12"/>
      <c r="J15" s="12"/>
      <c r="K15" s="37"/>
      <c r="L15" s="12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6.5" customHeight="1" x14ac:dyDescent="0.4">
      <c r="A16" s="27" t="s">
        <v>36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2" ht="17.25" customHeight="1" x14ac:dyDescent="0.4">
      <c r="A17" s="18"/>
      <c r="B17" s="23" t="s">
        <v>5</v>
      </c>
      <c r="C17" s="53" t="s">
        <v>6</v>
      </c>
      <c r="D17" s="54"/>
      <c r="E17" s="54"/>
      <c r="F17" s="55"/>
      <c r="G17" s="58" t="s">
        <v>30</v>
      </c>
      <c r="H17" s="58"/>
      <c r="I17" s="58"/>
      <c r="J17" s="58"/>
      <c r="K17" s="53" t="s">
        <v>3</v>
      </c>
      <c r="L17" s="55"/>
    </row>
    <row r="18" spans="1:12" ht="17.25" customHeight="1" x14ac:dyDescent="0.4">
      <c r="A18" s="18"/>
      <c r="B18" s="45" t="s">
        <v>47</v>
      </c>
      <c r="C18" s="127" t="s">
        <v>48</v>
      </c>
      <c r="D18" s="128"/>
      <c r="E18" s="128"/>
      <c r="F18" s="129"/>
      <c r="G18" s="127" t="s">
        <v>49</v>
      </c>
      <c r="H18" s="128"/>
      <c r="I18" s="128"/>
      <c r="J18" s="129"/>
      <c r="K18" s="46">
        <v>1500000</v>
      </c>
      <c r="L18" s="22" t="s">
        <v>4</v>
      </c>
    </row>
    <row r="19" spans="1:12" ht="17.25" customHeight="1" x14ac:dyDescent="0.4">
      <c r="A19" s="18"/>
      <c r="B19" s="23"/>
      <c r="C19" s="53"/>
      <c r="D19" s="54"/>
      <c r="E19" s="54"/>
      <c r="F19" s="55"/>
      <c r="G19" s="53"/>
      <c r="H19" s="54"/>
      <c r="I19" s="54"/>
      <c r="J19" s="55"/>
      <c r="K19" s="20"/>
      <c r="L19" s="22" t="s">
        <v>4</v>
      </c>
    </row>
    <row r="20" spans="1:12" ht="17.25" customHeight="1" thickBot="1" x14ac:dyDescent="0.45">
      <c r="A20" s="18"/>
      <c r="B20" s="23"/>
      <c r="C20" s="53"/>
      <c r="D20" s="54"/>
      <c r="E20" s="54"/>
      <c r="F20" s="55"/>
      <c r="G20" s="53"/>
      <c r="H20" s="91"/>
      <c r="I20" s="91"/>
      <c r="J20" s="92"/>
      <c r="K20" s="21"/>
      <c r="L20" s="25" t="s">
        <v>4</v>
      </c>
    </row>
    <row r="21" spans="1:12" ht="17.25" customHeight="1" thickBot="1" x14ac:dyDescent="0.45">
      <c r="A21" s="18"/>
      <c r="B21" s="18"/>
      <c r="C21" s="18"/>
      <c r="D21" s="18"/>
      <c r="E21" s="18"/>
      <c r="F21" s="18"/>
      <c r="G21" s="18"/>
      <c r="H21" s="50" t="s">
        <v>10</v>
      </c>
      <c r="I21" s="51"/>
      <c r="J21" s="52"/>
      <c r="K21" s="47">
        <f>IF(AND(K18="",K19="",K20=""),"",SUM(K18:K20))</f>
        <v>1500000</v>
      </c>
      <c r="L21" s="42" t="s">
        <v>4</v>
      </c>
    </row>
    <row r="22" spans="1:12" ht="10.5" customHeight="1" x14ac:dyDescent="0.4">
      <c r="K22" s="3"/>
    </row>
    <row r="23" spans="1:12" ht="17.25" customHeight="1" x14ac:dyDescent="0.4">
      <c r="A23" s="28" t="s">
        <v>8</v>
      </c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s="3" customFormat="1" ht="17.25" customHeight="1" x14ac:dyDescent="0.35">
      <c r="B24" s="96" t="s">
        <v>52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</row>
    <row r="25" spans="1:12" s="3" customFormat="1" ht="14.25" customHeight="1" x14ac:dyDescent="0.4">
      <c r="B25" s="106" t="s">
        <v>53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</row>
    <row r="26" spans="1:12" ht="14.25" customHeight="1" x14ac:dyDescent="0.4">
      <c r="B26" s="107" t="s">
        <v>54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</row>
    <row r="27" spans="1:12" ht="14.25" customHeight="1" thickBot="1" x14ac:dyDescent="0.45">
      <c r="B27" s="88" t="s">
        <v>7</v>
      </c>
      <c r="C27" s="88"/>
      <c r="D27" s="88"/>
      <c r="E27" s="88"/>
      <c r="F27" s="53" t="s">
        <v>17</v>
      </c>
      <c r="G27" s="54"/>
      <c r="H27" s="55"/>
      <c r="I27" s="98" t="s">
        <v>24</v>
      </c>
      <c r="J27" s="98"/>
      <c r="K27" s="98"/>
      <c r="L27" s="98"/>
    </row>
    <row r="28" spans="1:12" ht="15.75" customHeight="1" thickBot="1" x14ac:dyDescent="0.45">
      <c r="B28" s="23" t="s">
        <v>14</v>
      </c>
      <c r="C28" s="120">
        <v>200000</v>
      </c>
      <c r="D28" s="121"/>
      <c r="E28" s="40" t="s">
        <v>15</v>
      </c>
      <c r="F28" s="48">
        <v>6</v>
      </c>
      <c r="G28" s="102" t="s">
        <v>16</v>
      </c>
      <c r="H28" s="102"/>
      <c r="I28" s="122">
        <f>IF(AND(C28="",F28=""),"",C28*F28)</f>
        <v>1200000</v>
      </c>
      <c r="J28" s="123"/>
      <c r="K28" s="124"/>
      <c r="L28" s="34" t="s">
        <v>4</v>
      </c>
    </row>
    <row r="29" spans="1:12" ht="8.25" customHeight="1" x14ac:dyDescent="0.4">
      <c r="B29" s="2"/>
      <c r="C29" s="1"/>
      <c r="D29" s="1"/>
      <c r="E29" s="6"/>
      <c r="F29" s="6"/>
      <c r="G29" s="6"/>
      <c r="H29" s="6"/>
      <c r="I29" s="9"/>
      <c r="J29" s="9"/>
      <c r="K29" s="9"/>
      <c r="L29" s="3"/>
    </row>
    <row r="30" spans="1:12" s="3" customFormat="1" ht="31.5" customHeight="1" x14ac:dyDescent="0.35">
      <c r="B30" s="94" t="s">
        <v>37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</row>
    <row r="31" spans="1:12" ht="15" customHeight="1" x14ac:dyDescent="0.4">
      <c r="B31" s="88" t="s">
        <v>18</v>
      </c>
      <c r="C31" s="88"/>
      <c r="D31" s="88"/>
      <c r="E31" s="88"/>
      <c r="F31" s="88"/>
      <c r="G31" s="103" t="s">
        <v>19</v>
      </c>
      <c r="H31" s="104"/>
      <c r="I31" s="104"/>
      <c r="J31" s="104"/>
      <c r="K31" s="104"/>
      <c r="L31" s="105"/>
    </row>
    <row r="32" spans="1:12" ht="16.5" customHeight="1" x14ac:dyDescent="0.4">
      <c r="B32" s="23" t="s">
        <v>11</v>
      </c>
      <c r="C32" s="125">
        <v>500000</v>
      </c>
      <c r="D32" s="126"/>
      <c r="E32" s="126"/>
      <c r="F32" s="15" t="s">
        <v>4</v>
      </c>
      <c r="G32" s="127" t="s">
        <v>50</v>
      </c>
      <c r="H32" s="128"/>
      <c r="I32" s="128"/>
      <c r="J32" s="128"/>
      <c r="K32" s="128"/>
      <c r="L32" s="129"/>
    </row>
    <row r="33" spans="1:12" ht="16.5" customHeight="1" x14ac:dyDescent="0.4">
      <c r="B33" s="23" t="s">
        <v>12</v>
      </c>
      <c r="C33" s="89"/>
      <c r="D33" s="90"/>
      <c r="E33" s="90"/>
      <c r="F33" s="15" t="s">
        <v>4</v>
      </c>
      <c r="G33" s="53"/>
      <c r="H33" s="54"/>
      <c r="I33" s="54"/>
      <c r="J33" s="54"/>
      <c r="K33" s="54"/>
      <c r="L33" s="55"/>
    </row>
    <row r="34" spans="1:12" ht="16.5" customHeight="1" thickBot="1" x14ac:dyDescent="0.45">
      <c r="B34" s="23" t="s">
        <v>13</v>
      </c>
      <c r="C34" s="89"/>
      <c r="D34" s="90"/>
      <c r="E34" s="90"/>
      <c r="F34" s="15" t="s">
        <v>4</v>
      </c>
      <c r="G34" s="95"/>
      <c r="H34" s="91"/>
      <c r="I34" s="91"/>
      <c r="J34" s="91"/>
      <c r="K34" s="91"/>
      <c r="L34" s="92"/>
    </row>
    <row r="35" spans="1:12" ht="19.5" thickBot="1" x14ac:dyDescent="0.45">
      <c r="F35" s="81" t="s">
        <v>23</v>
      </c>
      <c r="G35" s="81"/>
      <c r="H35" s="82"/>
      <c r="I35" s="115">
        <f>IF(AND(C32="",C33="",C34=""),"",SUM(C32:E34))</f>
        <v>500000</v>
      </c>
      <c r="J35" s="116"/>
      <c r="K35" s="117"/>
      <c r="L35" s="35" t="s">
        <v>4</v>
      </c>
    </row>
    <row r="36" spans="1:12" ht="9.75" customHeight="1" thickBot="1" x14ac:dyDescent="0.45"/>
    <row r="37" spans="1:12" ht="19.5" thickBot="1" x14ac:dyDescent="0.45">
      <c r="C37" s="70" t="s">
        <v>25</v>
      </c>
      <c r="D37" s="71"/>
      <c r="E37" s="71"/>
      <c r="F37" s="71"/>
      <c r="G37" s="71"/>
      <c r="H37" s="71"/>
      <c r="I37" s="118">
        <f>IF(AND(I28="",I35=""),"",SUM(I28,I35))</f>
        <v>1700000</v>
      </c>
      <c r="J37" s="118"/>
      <c r="K37" s="119"/>
      <c r="L37" s="43" t="s">
        <v>4</v>
      </c>
    </row>
    <row r="38" spans="1:12" s="3" customFormat="1" ht="18.75" customHeight="1" thickBot="1" x14ac:dyDescent="0.45">
      <c r="C38" s="11"/>
      <c r="D38" s="12"/>
      <c r="E38" s="12"/>
      <c r="F38" s="12"/>
      <c r="G38" s="12"/>
      <c r="H38" s="12"/>
      <c r="I38" s="13"/>
      <c r="J38" s="13"/>
      <c r="K38" s="13"/>
    </row>
    <row r="39" spans="1:12" x14ac:dyDescent="0.4">
      <c r="C39" s="68" t="s">
        <v>20</v>
      </c>
      <c r="D39" s="69"/>
      <c r="E39" s="69"/>
      <c r="F39" s="69"/>
      <c r="G39" s="69"/>
      <c r="H39" s="69"/>
      <c r="I39" s="110">
        <f>IF(AND(K14="",K21="",I37=""),"",SUM(K14,K21,I37))</f>
        <v>3500000</v>
      </c>
      <c r="J39" s="110"/>
      <c r="K39" s="111"/>
      <c r="L39" s="38" t="s">
        <v>4</v>
      </c>
    </row>
    <row r="40" spans="1:12" x14ac:dyDescent="0.4">
      <c r="C40" s="72" t="s">
        <v>33</v>
      </c>
      <c r="D40" s="58"/>
      <c r="E40" s="58"/>
      <c r="F40" s="58"/>
      <c r="G40" s="58"/>
      <c r="H40" s="58"/>
      <c r="I40" s="112">
        <f>IF(I39="","",I39/3)</f>
        <v>1166666.6666666667</v>
      </c>
      <c r="J40" s="112"/>
      <c r="K40" s="113"/>
      <c r="L40" s="39" t="s">
        <v>4</v>
      </c>
    </row>
    <row r="41" spans="1:12" ht="19.5" thickBot="1" x14ac:dyDescent="0.45">
      <c r="C41" s="75" t="s">
        <v>51</v>
      </c>
      <c r="D41" s="76"/>
      <c r="E41" s="76"/>
      <c r="F41" s="76"/>
      <c r="G41" s="76"/>
      <c r="H41" s="114">
        <f>I37</f>
        <v>1700000</v>
      </c>
      <c r="I41" s="114"/>
      <c r="J41" s="10" t="s">
        <v>26</v>
      </c>
      <c r="K41" s="108">
        <f>I40</f>
        <v>1166666.6666666667</v>
      </c>
      <c r="L41" s="109"/>
    </row>
    <row r="42" spans="1:12" ht="21" thickTop="1" thickBot="1" x14ac:dyDescent="0.45">
      <c r="C42" s="73" t="s">
        <v>38</v>
      </c>
      <c r="D42" s="74"/>
      <c r="E42" s="74"/>
      <c r="F42" s="74"/>
      <c r="G42" s="74"/>
      <c r="H42" s="74"/>
      <c r="I42" s="60" t="str">
        <f>IF(I40="","",IF(I37&gt;=I40,"認定可","認定否"))</f>
        <v>認定可</v>
      </c>
      <c r="J42" s="60"/>
      <c r="K42" s="60"/>
      <c r="L42" s="61"/>
    </row>
    <row r="43" spans="1:12" ht="51" customHeight="1" x14ac:dyDescent="0.4">
      <c r="A43" s="59" t="s">
        <v>34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</row>
  </sheetData>
  <mergeCells count="63">
    <mergeCell ref="C11:F11"/>
    <mergeCell ref="G11:J11"/>
    <mergeCell ref="M11:Q11"/>
    <mergeCell ref="S11:T11"/>
    <mergeCell ref="A1:L1"/>
    <mergeCell ref="A3:D3"/>
    <mergeCell ref="E3:H3"/>
    <mergeCell ref="A4:D4"/>
    <mergeCell ref="E4:H4"/>
    <mergeCell ref="A5:D5"/>
    <mergeCell ref="E5:I5"/>
    <mergeCell ref="C10:F10"/>
    <mergeCell ref="G10:J10"/>
    <mergeCell ref="K10:L10"/>
    <mergeCell ref="M10:P10"/>
    <mergeCell ref="Q10:W10"/>
    <mergeCell ref="C12:F12"/>
    <mergeCell ref="G12:J12"/>
    <mergeCell ref="C13:F13"/>
    <mergeCell ref="G13:J13"/>
    <mergeCell ref="H14:J14"/>
    <mergeCell ref="B25:L25"/>
    <mergeCell ref="K17:L17"/>
    <mergeCell ref="C18:F18"/>
    <mergeCell ref="G18:J18"/>
    <mergeCell ref="C19:F19"/>
    <mergeCell ref="G19:J19"/>
    <mergeCell ref="C20:F20"/>
    <mergeCell ref="G20:J20"/>
    <mergeCell ref="C17:F17"/>
    <mergeCell ref="G17:J17"/>
    <mergeCell ref="I37:K37"/>
    <mergeCell ref="C33:E33"/>
    <mergeCell ref="G33:L33"/>
    <mergeCell ref="H21:J21"/>
    <mergeCell ref="B24:L24"/>
    <mergeCell ref="B27:E27"/>
    <mergeCell ref="F27:H27"/>
    <mergeCell ref="I27:L27"/>
    <mergeCell ref="C28:D28"/>
    <mergeCell ref="G28:H28"/>
    <mergeCell ref="I28:K28"/>
    <mergeCell ref="B30:L30"/>
    <mergeCell ref="B31:F31"/>
    <mergeCell ref="G31:L31"/>
    <mergeCell ref="C32:E32"/>
    <mergeCell ref="G32:L32"/>
    <mergeCell ref="B26:L26"/>
    <mergeCell ref="C42:H42"/>
    <mergeCell ref="I42:L42"/>
    <mergeCell ref="A43:L43"/>
    <mergeCell ref="K41:L41"/>
    <mergeCell ref="C39:H39"/>
    <mergeCell ref="I39:K39"/>
    <mergeCell ref="C40:H40"/>
    <mergeCell ref="I40:K40"/>
    <mergeCell ref="C41:G41"/>
    <mergeCell ref="H41:I41"/>
    <mergeCell ref="C34:E34"/>
    <mergeCell ref="G34:L34"/>
    <mergeCell ref="F35:H35"/>
    <mergeCell ref="I35:K35"/>
    <mergeCell ref="C37:H37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送金証明書</vt:lpstr>
      <vt:lpstr>記入例</vt:lpstr>
      <vt:lpstr>記入例!Print_Area</vt:lpstr>
      <vt:lpstr>送金証明書!Print_Area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国場堂</dc:creator>
  <cp:lastModifiedBy>国場</cp:lastModifiedBy>
  <cp:lastPrinted>2023-06-12T00:29:52Z</cp:lastPrinted>
  <dcterms:created xsi:type="dcterms:W3CDTF">2023-04-05T07:45:17Z</dcterms:created>
  <dcterms:modified xsi:type="dcterms:W3CDTF">2023-06-27T02:59:00Z</dcterms:modified>
</cp:coreProperties>
</file>