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"/>
    </mc:Choice>
  </mc:AlternateContent>
  <bookViews>
    <workbookView xWindow="0" yWindow="0" windowWidth="20490" windowHeight="6405"/>
  </bookViews>
  <sheets>
    <sheet name="雇用の動き" sheetId="1" r:id="rId1"/>
  </sheets>
  <externalReferences>
    <externalReference r:id="rId2"/>
  </externalReferences>
  <definedNames>
    <definedName name="_xlnm.Print_Titles" localSheetId="0">雇用の動き!$A:$B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1" i="1"/>
  <c r="T21" i="1"/>
  <c r="P21" i="1"/>
  <c r="L21" i="1"/>
  <c r="H21" i="1"/>
  <c r="D21" i="1"/>
  <c r="X20" i="1"/>
  <c r="T20" i="1"/>
  <c r="P20" i="1"/>
  <c r="L20" i="1"/>
  <c r="H20" i="1"/>
  <c r="D20" i="1"/>
  <c r="Z17" i="1"/>
  <c r="Z20" i="1" s="1"/>
  <c r="Y17" i="1"/>
  <c r="Y18" i="1" s="1"/>
  <c r="X17" i="1"/>
  <c r="X22" i="1" s="1"/>
  <c r="W17" i="1"/>
  <c r="W21" i="1" s="1"/>
  <c r="V17" i="1"/>
  <c r="V19" i="1" s="1"/>
  <c r="U17" i="1"/>
  <c r="U19" i="1" s="1"/>
  <c r="T17" i="1"/>
  <c r="T19" i="1" s="1"/>
  <c r="S17" i="1"/>
  <c r="S21" i="1" s="1"/>
  <c r="R17" i="1"/>
  <c r="R18" i="1" s="1"/>
  <c r="Q17" i="1"/>
  <c r="Q19" i="1" s="1"/>
  <c r="P17" i="1"/>
  <c r="P19" i="1" s="1"/>
  <c r="O17" i="1"/>
  <c r="O21" i="1" s="1"/>
  <c r="N17" i="1"/>
  <c r="N21" i="1" s="1"/>
  <c r="M17" i="1"/>
  <c r="M19" i="1" s="1"/>
  <c r="L17" i="1"/>
  <c r="L19" i="1" s="1"/>
  <c r="K17" i="1"/>
  <c r="K21" i="1" s="1"/>
  <c r="J17" i="1"/>
  <c r="J18" i="1" s="1"/>
  <c r="I17" i="1"/>
  <c r="I19" i="1" s="1"/>
  <c r="H17" i="1"/>
  <c r="H19" i="1" s="1"/>
  <c r="G17" i="1"/>
  <c r="G21" i="1" s="1"/>
  <c r="F17" i="1"/>
  <c r="F19" i="1" s="1"/>
  <c r="E17" i="1"/>
  <c r="E19" i="1" s="1"/>
  <c r="D17" i="1"/>
  <c r="D19" i="1" s="1"/>
  <c r="C17" i="1"/>
  <c r="C21" i="1" s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N18" i="1" l="1"/>
  <c r="V18" i="1"/>
  <c r="J19" i="1"/>
  <c r="R19" i="1"/>
  <c r="C18" i="1"/>
  <c r="G18" i="1"/>
  <c r="K18" i="1"/>
  <c r="O18" i="1"/>
  <c r="S18" i="1"/>
  <c r="W18" i="1"/>
  <c r="C19" i="1"/>
  <c r="G19" i="1"/>
  <c r="K19" i="1"/>
  <c r="O19" i="1"/>
  <c r="S19" i="1"/>
  <c r="W19" i="1"/>
  <c r="E20" i="1"/>
  <c r="I20" i="1"/>
  <c r="M20" i="1"/>
  <c r="Q20" i="1"/>
  <c r="U20" i="1"/>
  <c r="Y20" i="1"/>
  <c r="E21" i="1"/>
  <c r="I21" i="1"/>
  <c r="M21" i="1"/>
  <c r="Q21" i="1"/>
  <c r="U21" i="1"/>
  <c r="W22" i="1"/>
  <c r="F18" i="1"/>
  <c r="Z18" i="1"/>
  <c r="N19" i="1"/>
  <c r="D18" i="1"/>
  <c r="H18" i="1"/>
  <c r="L18" i="1"/>
  <c r="P18" i="1"/>
  <c r="T18" i="1"/>
  <c r="X18" i="1"/>
  <c r="X19" i="1"/>
  <c r="F20" i="1"/>
  <c r="J20" i="1"/>
  <c r="N20" i="1"/>
  <c r="R20" i="1"/>
  <c r="V20" i="1"/>
  <c r="F21" i="1"/>
  <c r="J21" i="1"/>
  <c r="R21" i="1"/>
  <c r="V21" i="1"/>
  <c r="E18" i="1"/>
  <c r="I18" i="1"/>
  <c r="M18" i="1"/>
  <c r="Q18" i="1"/>
  <c r="U18" i="1"/>
  <c r="C20" i="1"/>
  <c r="G20" i="1"/>
  <c r="K20" i="1"/>
  <c r="O20" i="1"/>
  <c r="S20" i="1"/>
  <c r="W20" i="1"/>
</calcChain>
</file>

<file path=xl/sharedStrings.xml><?xml version="1.0" encoding="utf-8"?>
<sst xmlns="http://schemas.openxmlformats.org/spreadsheetml/2006/main" count="39" uniqueCount="38">
  <si>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</si>
  <si>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</si>
  <si>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</si>
  <si>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</si>
  <si>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</si>
  <si>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</si>
  <si>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</si>
  <si>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</si>
  <si>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</si>
  <si>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</si>
  <si>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</si>
  <si>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</si>
  <si>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</si>
  <si>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</si>
  <si>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</si>
  <si>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</si>
  <si>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</si>
  <si>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</si>
  <si>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</si>
  <si>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</si>
  <si>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　　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</si>
  <si>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</si>
  <si>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</si>
  <si>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</si>
  <si>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</si>
  <si>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</si>
  <si>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H30</t>
    <phoneticPr fontId="2"/>
  </si>
  <si>
    <t>H31</t>
    <phoneticPr fontId="2"/>
  </si>
  <si>
    <t>R1</t>
  </si>
  <si>
    <t>前月差</t>
    <phoneticPr fontId="2"/>
  </si>
  <si>
    <t>前月比</t>
  </si>
  <si>
    <t>前年同月差</t>
  </si>
  <si>
    <t>前年同月比</t>
  </si>
  <si>
    <t>構成比</t>
    <rPh sb="0" eb="3">
      <t>コウセイヒ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</si>
  <si>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</si>
  <si>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H30</t>
    <phoneticPr fontId="2"/>
  </si>
  <si>
    <t>H31</t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</si>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</sst>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;&quot;▲ &quot;#,##0.00"/>
    <numFmt numFmtId="178" formatCode="#,##0.0;&quot;▲ &quot;#,##0.0"/>
    <numFmt numFmtId="179" formatCode="#,##0;&quot;▲ &quot;#,##0"/>
    <numFmt numFmtId="180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0" fontId="0" fillId="0" borderId="17" xfId="0" applyFill="1" applyBorder="1" applyAlignment="1">
      <alignment horizontal="right" vertical="center"/>
    </xf>
    <xf numFmtId="177" fontId="0" fillId="0" borderId="0" xfId="0" applyNumberFormat="1" applyFill="1" applyBorder="1">
      <alignment vertical="center"/>
    </xf>
    <xf numFmtId="177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8" fontId="0" fillId="0" borderId="19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8" fontId="0" fillId="0" borderId="21" xfId="0" applyNumberFormat="1" applyFill="1" applyBorder="1">
      <alignment vertical="center"/>
    </xf>
    <xf numFmtId="177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right" vertical="center"/>
    </xf>
    <xf numFmtId="177" fontId="0" fillId="2" borderId="1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8" fontId="0" fillId="2" borderId="14" xfId="0" applyNumberFormat="1" applyFill="1" applyBorder="1">
      <alignment vertical="center"/>
    </xf>
    <xf numFmtId="178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177" fontId="0" fillId="0" borderId="8" xfId="0" applyNumberFormat="1" applyFill="1" applyBorder="1" applyAlignment="1">
      <alignment vertical="center" shrinkToFit="1"/>
    </xf>
    <xf numFmtId="177" fontId="0" fillId="0" borderId="26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1" fillId="0" borderId="26" xfId="1" applyNumberFormat="1" applyFon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78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178" fontId="0" fillId="0" borderId="30" xfId="0" applyNumberFormat="1" applyFill="1" applyBorder="1" applyAlignment="1">
      <alignment vertical="center" shrinkToFit="1"/>
    </xf>
    <xf numFmtId="178" fontId="0" fillId="0" borderId="15" xfId="0" applyNumberFormat="1" applyFill="1" applyBorder="1" applyAlignment="1">
      <alignment vertical="center" shrinkToFit="1"/>
    </xf>
    <xf numFmtId="178" fontId="0" fillId="0" borderId="31" xfId="0" applyNumberFormat="1" applyFill="1" applyBorder="1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80" fontId="0" fillId="0" borderId="33" xfId="2" applyNumberFormat="1" applyFont="1" applyBorder="1" applyAlignment="1">
      <alignment vertical="center" shrinkToFit="1"/>
    </xf>
    <xf numFmtId="180" fontId="0" fillId="0" borderId="34" xfId="2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80" fontId="1" fillId="0" borderId="35" xfId="2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7" fontId="1" fillId="0" borderId="22" xfId="1" applyNumberFormat="1" applyFont="1" applyFill="1" applyBorder="1" applyAlignment="1">
      <alignment vertical="center" shrinkToFit="1"/>
    </xf>
    <xf numFmtId="177" fontId="1" fillId="0" borderId="19" xfId="1" applyNumberFormat="1" applyFont="1" applyFill="1" applyBorder="1" applyAlignment="1">
      <alignment vertical="center" shrinkToFit="1"/>
    </xf>
    <xf numFmtId="179" fontId="1" fillId="0" borderId="19" xfId="1" applyNumberFormat="1" applyFont="1" applyFill="1" applyBorder="1" applyAlignment="1">
      <alignment vertical="center" shrinkToFit="1"/>
    </xf>
    <xf numFmtId="178" fontId="1" fillId="0" borderId="19" xfId="1" applyNumberFormat="1" applyFont="1" applyFill="1" applyBorder="1" applyAlignment="1">
      <alignment vertical="center" shrinkToFit="1"/>
    </xf>
    <xf numFmtId="178" fontId="1" fillId="0" borderId="21" xfId="1" applyNumberFormat="1" applyFont="1" applyFill="1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 applyAlignment="1">
      <alignment horizontal="right" vertical="center"/>
    </xf>
    <xf numFmtId="177" fontId="1" fillId="0" borderId="36" xfId="1" applyNumberFormat="1" applyFont="1" applyFill="1" applyBorder="1" applyAlignment="1">
      <alignment vertical="center" shrinkToFit="1"/>
    </xf>
    <xf numFmtId="177" fontId="1" fillId="0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Fill="1" applyBorder="1" applyAlignment="1">
      <alignment vertical="center" shrinkToFit="1"/>
    </xf>
    <xf numFmtId="178" fontId="1" fillId="0" borderId="14" xfId="1" applyNumberFormat="1" applyFont="1" applyFill="1" applyBorder="1" applyAlignment="1">
      <alignment vertical="center" shrinkToFit="1"/>
    </xf>
    <xf numFmtId="178" fontId="1" fillId="0" borderId="16" xfId="1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0" fontId="0" fillId="0" borderId="37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9;&#29992;&#24773;&#21218;/02_&#31532;&#19968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9</v>
          </cell>
        </row>
      </sheetData>
      <sheetData sheetId="2"/>
      <sheetData sheetId="3"/>
      <sheetData sheetId="4"/>
      <sheetData sheetId="5"/>
      <sheetData sheetId="6">
        <row r="16">
          <cell r="B16" t="str">
            <v>9月</v>
          </cell>
          <cell r="C16">
            <v>1.21</v>
          </cell>
          <cell r="D16">
            <v>1.85</v>
          </cell>
          <cell r="E16">
            <v>8642</v>
          </cell>
          <cell r="F16">
            <v>667</v>
          </cell>
          <cell r="G16">
            <v>342</v>
          </cell>
          <cell r="H16">
            <v>828</v>
          </cell>
          <cell r="I16">
            <v>344</v>
          </cell>
          <cell r="J16">
            <v>874</v>
          </cell>
          <cell r="K16">
            <v>32</v>
          </cell>
          <cell r="L16">
            <v>270</v>
          </cell>
          <cell r="M16">
            <v>870</v>
          </cell>
          <cell r="N16">
            <v>2328</v>
          </cell>
          <cell r="O16">
            <v>145</v>
          </cell>
          <cell r="P16">
            <v>971</v>
          </cell>
          <cell r="Q16">
            <v>28196</v>
          </cell>
          <cell r="S16">
            <v>23502</v>
          </cell>
          <cell r="T16">
            <v>4911</v>
          </cell>
          <cell r="U16">
            <v>4664</v>
          </cell>
          <cell r="V16">
            <v>4650</v>
          </cell>
          <cell r="W16">
            <v>1676</v>
          </cell>
          <cell r="X16">
            <v>1562</v>
          </cell>
          <cell r="Y16">
            <v>114</v>
          </cell>
          <cell r="Z16">
            <v>35.9</v>
          </cell>
          <cell r="AA16">
            <v>7.1</v>
          </cell>
        </row>
        <row r="17">
          <cell r="B17" t="str">
            <v>10月</v>
          </cell>
          <cell r="C17">
            <v>1.17</v>
          </cell>
          <cell r="D17">
            <v>1.87</v>
          </cell>
          <cell r="E17">
            <v>10955</v>
          </cell>
          <cell r="F17">
            <v>565</v>
          </cell>
          <cell r="G17">
            <v>341</v>
          </cell>
          <cell r="H17">
            <v>789</v>
          </cell>
          <cell r="I17">
            <v>447</v>
          </cell>
          <cell r="J17">
            <v>1031</v>
          </cell>
          <cell r="K17">
            <v>85</v>
          </cell>
          <cell r="L17">
            <v>258</v>
          </cell>
          <cell r="M17">
            <v>1672</v>
          </cell>
          <cell r="N17">
            <v>3107</v>
          </cell>
          <cell r="O17">
            <v>189</v>
          </cell>
          <cell r="P17">
            <v>1226</v>
          </cell>
          <cell r="Q17">
            <v>28242</v>
          </cell>
          <cell r="S17">
            <v>24062</v>
          </cell>
          <cell r="T17">
            <v>5032</v>
          </cell>
          <cell r="U17">
            <v>5568</v>
          </cell>
          <cell r="V17">
            <v>5550</v>
          </cell>
          <cell r="W17">
            <v>1691</v>
          </cell>
          <cell r="X17">
            <v>1562</v>
          </cell>
          <cell r="Y17">
            <v>129</v>
          </cell>
          <cell r="Z17">
            <v>30.4</v>
          </cell>
          <cell r="AA17">
            <v>7</v>
          </cell>
        </row>
        <row r="18">
          <cell r="B18" t="str">
            <v>11月</v>
          </cell>
          <cell r="C18">
            <v>1.18</v>
          </cell>
          <cell r="D18">
            <v>1.83</v>
          </cell>
          <cell r="E18">
            <v>9752</v>
          </cell>
          <cell r="F18">
            <v>673</v>
          </cell>
          <cell r="G18">
            <v>445</v>
          </cell>
          <cell r="H18">
            <v>602</v>
          </cell>
          <cell r="I18">
            <v>359</v>
          </cell>
          <cell r="J18">
            <v>933</v>
          </cell>
          <cell r="K18">
            <v>69</v>
          </cell>
          <cell r="L18">
            <v>266</v>
          </cell>
          <cell r="M18">
            <v>999</v>
          </cell>
          <cell r="N18">
            <v>2758</v>
          </cell>
          <cell r="O18">
            <v>172</v>
          </cell>
          <cell r="P18">
            <v>1202</v>
          </cell>
          <cell r="Q18">
            <v>27846</v>
          </cell>
          <cell r="S18">
            <v>23845</v>
          </cell>
          <cell r="T18">
            <v>4904</v>
          </cell>
          <cell r="U18">
            <v>5164</v>
          </cell>
          <cell r="V18">
            <v>5144</v>
          </cell>
          <cell r="W18">
            <v>1559</v>
          </cell>
          <cell r="X18">
            <v>1442</v>
          </cell>
          <cell r="Y18">
            <v>117</v>
          </cell>
          <cell r="Z18">
            <v>30.2</v>
          </cell>
          <cell r="AA18">
            <v>6.5</v>
          </cell>
        </row>
        <row r="19">
          <cell r="B19" t="str">
            <v>12月</v>
          </cell>
          <cell r="C19">
            <v>1.2</v>
          </cell>
          <cell r="D19">
            <v>1.93</v>
          </cell>
          <cell r="E19">
            <v>9000</v>
          </cell>
          <cell r="F19">
            <v>493</v>
          </cell>
          <cell r="G19">
            <v>239</v>
          </cell>
          <cell r="H19">
            <v>983</v>
          </cell>
          <cell r="I19">
            <v>348</v>
          </cell>
          <cell r="J19">
            <v>1474</v>
          </cell>
          <cell r="K19">
            <v>67</v>
          </cell>
          <cell r="L19">
            <v>265</v>
          </cell>
          <cell r="M19">
            <v>806</v>
          </cell>
          <cell r="N19">
            <v>2305</v>
          </cell>
          <cell r="O19">
            <v>168</v>
          </cell>
          <cell r="P19">
            <v>942</v>
          </cell>
          <cell r="Q19">
            <v>27963</v>
          </cell>
          <cell r="S19">
            <v>22869</v>
          </cell>
          <cell r="T19">
            <v>4922</v>
          </cell>
          <cell r="U19">
            <v>4065</v>
          </cell>
          <cell r="V19">
            <v>4054</v>
          </cell>
          <cell r="W19">
            <v>1434</v>
          </cell>
          <cell r="X19">
            <v>1313</v>
          </cell>
          <cell r="Y19">
            <v>121</v>
          </cell>
          <cell r="Z19">
            <v>35.299999999999997</v>
          </cell>
          <cell r="AA19">
            <v>6.3</v>
          </cell>
        </row>
        <row r="20">
          <cell r="B20" t="str">
            <v>1月</v>
          </cell>
          <cell r="C20">
            <v>1.23</v>
          </cell>
          <cell r="D20">
            <v>1.78</v>
          </cell>
          <cell r="E20">
            <v>12568</v>
          </cell>
          <cell r="F20">
            <v>619</v>
          </cell>
          <cell r="G20">
            <v>333</v>
          </cell>
          <cell r="H20">
            <v>855</v>
          </cell>
          <cell r="I20">
            <v>494</v>
          </cell>
          <cell r="J20">
            <v>1082</v>
          </cell>
          <cell r="K20">
            <v>75</v>
          </cell>
          <cell r="L20">
            <v>281</v>
          </cell>
          <cell r="M20">
            <v>1284</v>
          </cell>
          <cell r="N20">
            <v>3613</v>
          </cell>
          <cell r="O20">
            <v>282</v>
          </cell>
          <cell r="P20">
            <v>1256</v>
          </cell>
          <cell r="Q20">
            <v>30058</v>
          </cell>
          <cell r="S20">
            <v>23599</v>
          </cell>
          <cell r="T20">
            <v>4534</v>
          </cell>
          <cell r="U20">
            <v>6475</v>
          </cell>
          <cell r="V20">
            <v>6455</v>
          </cell>
          <cell r="W20">
            <v>1427</v>
          </cell>
          <cell r="X20">
            <v>1309</v>
          </cell>
          <cell r="Y20">
            <v>118</v>
          </cell>
          <cell r="Z20">
            <v>22</v>
          </cell>
          <cell r="AA20">
            <v>6</v>
          </cell>
        </row>
        <row r="21">
          <cell r="B21" t="str">
            <v>2月</v>
          </cell>
          <cell r="C21">
            <v>1.21</v>
          </cell>
          <cell r="D21">
            <v>1.85</v>
          </cell>
          <cell r="E21">
            <v>12758</v>
          </cell>
          <cell r="F21">
            <v>752</v>
          </cell>
          <cell r="G21">
            <v>415</v>
          </cell>
          <cell r="H21">
            <v>612</v>
          </cell>
          <cell r="I21">
            <v>469</v>
          </cell>
          <cell r="J21">
            <v>1145</v>
          </cell>
          <cell r="K21">
            <v>58</v>
          </cell>
          <cell r="L21">
            <v>263</v>
          </cell>
          <cell r="M21">
            <v>1511</v>
          </cell>
          <cell r="N21">
            <v>3202</v>
          </cell>
          <cell r="O21">
            <v>282</v>
          </cell>
          <cell r="P21">
            <v>1106</v>
          </cell>
          <cell r="Q21">
            <v>33032</v>
          </cell>
          <cell r="S21">
            <v>25899</v>
          </cell>
          <cell r="T21">
            <v>4470</v>
          </cell>
          <cell r="U21">
            <v>7317</v>
          </cell>
          <cell r="V21">
            <v>7301</v>
          </cell>
          <cell r="W21">
            <v>2122</v>
          </cell>
          <cell r="X21">
            <v>1995</v>
          </cell>
          <cell r="Y21">
            <v>127</v>
          </cell>
          <cell r="Z21">
            <v>29</v>
          </cell>
          <cell r="AA21">
            <v>8.1999999999999993</v>
          </cell>
        </row>
        <row r="22">
          <cell r="B22" t="str">
            <v>3月</v>
          </cell>
          <cell r="C22">
            <v>1.18</v>
          </cell>
          <cell r="D22">
            <v>1.82</v>
          </cell>
          <cell r="E22">
            <v>10555</v>
          </cell>
          <cell r="F22">
            <v>584</v>
          </cell>
          <cell r="G22">
            <v>630</v>
          </cell>
          <cell r="H22">
            <v>549</v>
          </cell>
          <cell r="I22">
            <v>344</v>
          </cell>
          <cell r="J22">
            <v>1597</v>
          </cell>
          <cell r="K22">
            <v>77</v>
          </cell>
          <cell r="L22">
            <v>260</v>
          </cell>
          <cell r="M22">
            <v>762</v>
          </cell>
          <cell r="N22">
            <v>2871</v>
          </cell>
          <cell r="O22">
            <v>313</v>
          </cell>
          <cell r="P22">
            <v>1121</v>
          </cell>
          <cell r="Q22">
            <v>33651</v>
          </cell>
          <cell r="S22">
            <v>27329</v>
          </cell>
          <cell r="T22">
            <v>4341</v>
          </cell>
          <cell r="U22">
            <v>6609</v>
          </cell>
          <cell r="V22">
            <v>6590</v>
          </cell>
          <cell r="W22">
            <v>3314</v>
          </cell>
          <cell r="X22">
            <v>3185</v>
          </cell>
          <cell r="Y22">
            <v>129</v>
          </cell>
          <cell r="Z22">
            <v>50.1</v>
          </cell>
          <cell r="AA22">
            <v>12.1</v>
          </cell>
        </row>
        <row r="23">
          <cell r="B23" t="str">
            <v>4月</v>
          </cell>
          <cell r="C23">
            <v>1.18</v>
          </cell>
          <cell r="D23">
            <v>1.73</v>
          </cell>
          <cell r="E23">
            <v>11074</v>
          </cell>
          <cell r="F23">
            <v>728</v>
          </cell>
          <cell r="G23">
            <v>362</v>
          </cell>
          <cell r="H23">
            <v>946</v>
          </cell>
          <cell r="I23">
            <v>459</v>
          </cell>
          <cell r="J23">
            <v>906</v>
          </cell>
          <cell r="K23">
            <v>113</v>
          </cell>
          <cell r="L23">
            <v>249</v>
          </cell>
          <cell r="M23">
            <v>1598</v>
          </cell>
          <cell r="N23">
            <v>2843</v>
          </cell>
          <cell r="O23">
            <v>191</v>
          </cell>
          <cell r="P23">
            <v>1432</v>
          </cell>
          <cell r="Q23">
            <v>31681</v>
          </cell>
          <cell r="S23">
            <v>27616</v>
          </cell>
          <cell r="T23">
            <v>4351</v>
          </cell>
          <cell r="U23">
            <v>7713</v>
          </cell>
          <cell r="V23">
            <v>7687</v>
          </cell>
          <cell r="W23">
            <v>2435</v>
          </cell>
          <cell r="X23">
            <v>2288</v>
          </cell>
          <cell r="Y23">
            <v>147</v>
          </cell>
          <cell r="Z23">
            <v>31.6</v>
          </cell>
          <cell r="AA23">
            <v>8.8000000000000007</v>
          </cell>
        </row>
        <row r="24">
          <cell r="B24" t="str">
            <v>5月</v>
          </cell>
          <cell r="C24">
            <v>1.18</v>
          </cell>
          <cell r="D24">
            <v>1.88</v>
          </cell>
          <cell r="E24">
            <v>10259</v>
          </cell>
          <cell r="F24">
            <v>658</v>
          </cell>
          <cell r="G24">
            <v>458</v>
          </cell>
          <cell r="H24">
            <v>579</v>
          </cell>
          <cell r="I24">
            <v>429</v>
          </cell>
          <cell r="J24">
            <v>1157</v>
          </cell>
          <cell r="K24">
            <v>63</v>
          </cell>
          <cell r="L24">
            <v>230</v>
          </cell>
          <cell r="M24">
            <v>1401</v>
          </cell>
          <cell r="N24">
            <v>2978</v>
          </cell>
          <cell r="O24">
            <v>139</v>
          </cell>
          <cell r="P24">
            <v>1012</v>
          </cell>
          <cell r="Q24">
            <v>30079</v>
          </cell>
          <cell r="S24">
            <v>27319</v>
          </cell>
          <cell r="T24">
            <v>4950</v>
          </cell>
          <cell r="U24">
            <v>6154</v>
          </cell>
          <cell r="V24">
            <v>6145</v>
          </cell>
          <cell r="W24">
            <v>2121</v>
          </cell>
          <cell r="X24">
            <v>1953</v>
          </cell>
          <cell r="Y24">
            <v>168</v>
          </cell>
          <cell r="Z24">
            <v>34.5</v>
          </cell>
          <cell r="AA24">
            <v>7.8</v>
          </cell>
        </row>
        <row r="25">
          <cell r="B25" t="str">
            <v>6月</v>
          </cell>
          <cell r="C25">
            <v>1.18</v>
          </cell>
          <cell r="D25">
            <v>1.85</v>
          </cell>
          <cell r="E25">
            <v>9860</v>
          </cell>
          <cell r="F25">
            <v>604</v>
          </cell>
          <cell r="G25">
            <v>320</v>
          </cell>
          <cell r="H25">
            <v>779</v>
          </cell>
          <cell r="I25">
            <v>439</v>
          </cell>
          <cell r="J25">
            <v>1477</v>
          </cell>
          <cell r="K25">
            <v>49</v>
          </cell>
          <cell r="L25">
            <v>194</v>
          </cell>
          <cell r="M25">
            <v>754</v>
          </cell>
          <cell r="N25">
            <v>2907</v>
          </cell>
          <cell r="O25">
            <v>155</v>
          </cell>
          <cell r="P25">
            <v>1112</v>
          </cell>
          <cell r="Q25">
            <v>29568</v>
          </cell>
          <cell r="S25">
            <v>26060</v>
          </cell>
          <cell r="T25">
            <v>5093</v>
          </cell>
          <cell r="U25">
            <v>5100</v>
          </cell>
          <cell r="V25">
            <v>5090</v>
          </cell>
          <cell r="W25">
            <v>1930</v>
          </cell>
          <cell r="X25">
            <v>1762</v>
          </cell>
          <cell r="Y25">
            <v>168</v>
          </cell>
          <cell r="Z25">
            <v>37.799999999999997</v>
          </cell>
          <cell r="AA25">
            <v>7.4</v>
          </cell>
        </row>
        <row r="26">
          <cell r="B26" t="str">
            <v>7月</v>
          </cell>
          <cell r="C26">
            <v>1.19</v>
          </cell>
          <cell r="D26">
            <v>1.75</v>
          </cell>
          <cell r="E26">
            <v>10992</v>
          </cell>
          <cell r="F26">
            <v>716</v>
          </cell>
          <cell r="G26">
            <v>356</v>
          </cell>
          <cell r="H26">
            <v>919</v>
          </cell>
          <cell r="I26">
            <v>487</v>
          </cell>
          <cell r="J26">
            <v>880</v>
          </cell>
          <cell r="K26">
            <v>59</v>
          </cell>
          <cell r="L26">
            <v>301</v>
          </cell>
          <cell r="M26">
            <v>1572</v>
          </cell>
          <cell r="N26">
            <v>2851</v>
          </cell>
          <cell r="O26">
            <v>228</v>
          </cell>
          <cell r="P26">
            <v>1479</v>
          </cell>
          <cell r="Q26">
            <v>29808</v>
          </cell>
          <cell r="S26">
            <v>25343</v>
          </cell>
          <cell r="T26">
            <v>5357</v>
          </cell>
          <cell r="U26">
            <v>5626</v>
          </cell>
          <cell r="V26">
            <v>5611</v>
          </cell>
          <cell r="W26">
            <v>1794</v>
          </cell>
          <cell r="X26">
            <v>1641</v>
          </cell>
          <cell r="Y26">
            <v>153</v>
          </cell>
          <cell r="Z26">
            <v>31.9</v>
          </cell>
          <cell r="AA26">
            <v>7.1</v>
          </cell>
        </row>
        <row r="27">
          <cell r="B27" t="str">
            <v>8月</v>
          </cell>
          <cell r="C27">
            <v>1.21</v>
          </cell>
          <cell r="D27">
            <v>1.96</v>
          </cell>
          <cell r="E27">
            <v>10294</v>
          </cell>
          <cell r="F27">
            <v>679</v>
          </cell>
          <cell r="G27">
            <v>295</v>
          </cell>
          <cell r="H27">
            <v>769</v>
          </cell>
          <cell r="I27">
            <v>548</v>
          </cell>
          <cell r="J27">
            <v>893</v>
          </cell>
          <cell r="K27">
            <v>121</v>
          </cell>
          <cell r="L27">
            <v>195</v>
          </cell>
          <cell r="M27">
            <v>1368</v>
          </cell>
          <cell r="N27">
            <v>2994</v>
          </cell>
          <cell r="O27">
            <v>145</v>
          </cell>
          <cell r="P27">
            <v>1224</v>
          </cell>
          <cell r="Q27">
            <v>29901</v>
          </cell>
          <cell r="S27">
            <v>24680</v>
          </cell>
          <cell r="T27">
            <v>5251</v>
          </cell>
          <cell r="U27">
            <v>4998</v>
          </cell>
          <cell r="V27">
            <v>4982</v>
          </cell>
          <cell r="W27">
            <v>1593</v>
          </cell>
          <cell r="X27">
            <v>1473</v>
          </cell>
          <cell r="Y27">
            <v>120</v>
          </cell>
          <cell r="Z27">
            <v>31.9</v>
          </cell>
          <cell r="AA27">
            <v>6.5</v>
          </cell>
        </row>
        <row r="28">
          <cell r="B28" t="str">
            <v>9月</v>
          </cell>
          <cell r="C28">
            <v>1.19</v>
          </cell>
          <cell r="D28">
            <v>1.84</v>
          </cell>
          <cell r="E28">
            <v>9254</v>
          </cell>
          <cell r="F28">
            <v>649</v>
          </cell>
          <cell r="G28">
            <v>327</v>
          </cell>
          <cell r="H28">
            <v>535</v>
          </cell>
          <cell r="I28">
            <v>323</v>
          </cell>
          <cell r="J28">
            <v>1289</v>
          </cell>
          <cell r="K28">
            <v>75</v>
          </cell>
          <cell r="L28">
            <v>206</v>
          </cell>
          <cell r="M28">
            <v>844</v>
          </cell>
          <cell r="N28">
            <v>2760</v>
          </cell>
          <cell r="O28">
            <v>173</v>
          </cell>
          <cell r="P28">
            <v>1002</v>
          </cell>
          <cell r="Q28">
            <v>29034</v>
          </cell>
          <cell r="S28">
            <v>24701</v>
          </cell>
          <cell r="T28">
            <v>5126</v>
          </cell>
          <cell r="U28">
            <v>5138</v>
          </cell>
          <cell r="V28">
            <v>5125</v>
          </cell>
          <cell r="W28">
            <v>1610</v>
          </cell>
          <cell r="X28">
            <v>1504</v>
          </cell>
          <cell r="Y28">
            <v>106</v>
          </cell>
          <cell r="Z28">
            <v>31.3</v>
          </cell>
          <cell r="AA28">
            <v>6.5</v>
          </cell>
        </row>
        <row r="46">
          <cell r="B46" t="str">
            <v>9月</v>
          </cell>
          <cell r="C46">
            <v>9.9999999999999867E-2</v>
          </cell>
          <cell r="D46">
            <v>0.25</v>
          </cell>
          <cell r="E46">
            <v>-438</v>
          </cell>
          <cell r="F46">
            <v>113</v>
          </cell>
          <cell r="G46">
            <v>9</v>
          </cell>
          <cell r="H46">
            <v>116</v>
          </cell>
          <cell r="I46">
            <v>46</v>
          </cell>
          <cell r="J46">
            <v>-38</v>
          </cell>
          <cell r="K46">
            <v>-38</v>
          </cell>
          <cell r="L46">
            <v>-26</v>
          </cell>
          <cell r="M46">
            <v>-87</v>
          </cell>
          <cell r="N46">
            <v>-175</v>
          </cell>
          <cell r="O46">
            <v>8</v>
          </cell>
          <cell r="P46">
            <v>-31</v>
          </cell>
          <cell r="Q46">
            <v>972</v>
          </cell>
          <cell r="S46">
            <v>-1457</v>
          </cell>
          <cell r="T46">
            <v>-312</v>
          </cell>
          <cell r="U46">
            <v>-578</v>
          </cell>
          <cell r="V46">
            <v>-577</v>
          </cell>
          <cell r="W46">
            <v>-292</v>
          </cell>
          <cell r="X46">
            <v>-183</v>
          </cell>
          <cell r="Y46">
            <v>-109</v>
          </cell>
          <cell r="Z46">
            <v>-1.6000000000000014</v>
          </cell>
          <cell r="AA46">
            <v>-0.80000000000000071</v>
          </cell>
        </row>
        <row r="47">
          <cell r="B47" t="str">
            <v>10月</v>
          </cell>
          <cell r="C47">
            <v>3.0000000000000027E-2</v>
          </cell>
          <cell r="D47">
            <v>-9.9999999999997868E-3</v>
          </cell>
          <cell r="E47">
            <v>-873</v>
          </cell>
          <cell r="F47">
            <v>-181</v>
          </cell>
          <cell r="G47">
            <v>-109</v>
          </cell>
          <cell r="H47">
            <v>172</v>
          </cell>
          <cell r="I47">
            <v>26</v>
          </cell>
          <cell r="J47">
            <v>-645</v>
          </cell>
          <cell r="K47">
            <v>-84</v>
          </cell>
          <cell r="L47">
            <v>9</v>
          </cell>
          <cell r="M47">
            <v>364</v>
          </cell>
          <cell r="N47">
            <v>-127</v>
          </cell>
          <cell r="O47">
            <v>-24</v>
          </cell>
          <cell r="P47">
            <v>-354</v>
          </cell>
          <cell r="Q47">
            <v>-207</v>
          </cell>
          <cell r="S47">
            <v>-1091</v>
          </cell>
          <cell r="T47">
            <v>-154</v>
          </cell>
          <cell r="U47">
            <v>-264</v>
          </cell>
          <cell r="V47">
            <v>-261</v>
          </cell>
          <cell r="W47">
            <v>-210</v>
          </cell>
          <cell r="X47">
            <v>-196</v>
          </cell>
          <cell r="Y47">
            <v>-14</v>
          </cell>
          <cell r="Z47">
            <v>-2.2000000000000028</v>
          </cell>
          <cell r="AA47">
            <v>-0.59999999999999964</v>
          </cell>
        </row>
        <row r="48">
          <cell r="B48" t="str">
            <v>11月</v>
          </cell>
          <cell r="C48">
            <v>3.0000000000000027E-2</v>
          </cell>
          <cell r="D48">
            <v>0.10000000000000009</v>
          </cell>
          <cell r="E48">
            <v>602</v>
          </cell>
          <cell r="F48">
            <v>18</v>
          </cell>
          <cell r="G48">
            <v>184</v>
          </cell>
          <cell r="H48">
            <v>-50</v>
          </cell>
          <cell r="I48">
            <v>98</v>
          </cell>
          <cell r="J48">
            <v>-66</v>
          </cell>
          <cell r="K48">
            <v>-80</v>
          </cell>
          <cell r="L48">
            <v>39</v>
          </cell>
          <cell r="M48">
            <v>-161</v>
          </cell>
          <cell r="N48">
            <v>251</v>
          </cell>
          <cell r="O48">
            <v>-20</v>
          </cell>
          <cell r="P48">
            <v>143</v>
          </cell>
          <cell r="Q48">
            <v>-447</v>
          </cell>
          <cell r="S48">
            <v>-685</v>
          </cell>
          <cell r="T48">
            <v>-215</v>
          </cell>
          <cell r="U48">
            <v>-34</v>
          </cell>
          <cell r="V48">
            <v>-37</v>
          </cell>
          <cell r="W48">
            <v>-184</v>
          </cell>
          <cell r="X48">
            <v>-127</v>
          </cell>
          <cell r="Y48">
            <v>-57</v>
          </cell>
          <cell r="Z48">
            <v>-3.3000000000000007</v>
          </cell>
          <cell r="AA48">
            <v>-0.59999999999999964</v>
          </cell>
        </row>
        <row r="49">
          <cell r="B49" t="str">
            <v>12月</v>
          </cell>
          <cell r="C49">
            <v>4.0000000000000036E-2</v>
          </cell>
          <cell r="D49">
            <v>0.30999999999999983</v>
          </cell>
          <cell r="E49">
            <v>1272</v>
          </cell>
          <cell r="F49">
            <v>7</v>
          </cell>
          <cell r="G49">
            <v>-43</v>
          </cell>
          <cell r="H49">
            <v>399</v>
          </cell>
          <cell r="I49">
            <v>102</v>
          </cell>
          <cell r="J49">
            <v>879</v>
          </cell>
          <cell r="K49">
            <v>15</v>
          </cell>
          <cell r="L49">
            <v>-65</v>
          </cell>
          <cell r="M49">
            <v>85</v>
          </cell>
          <cell r="N49">
            <v>8</v>
          </cell>
          <cell r="O49">
            <v>18</v>
          </cell>
          <cell r="P49">
            <v>152</v>
          </cell>
          <cell r="Q49">
            <v>758</v>
          </cell>
          <cell r="S49">
            <v>-375</v>
          </cell>
          <cell r="T49">
            <v>-24</v>
          </cell>
          <cell r="U49">
            <v>75</v>
          </cell>
          <cell r="V49">
            <v>82</v>
          </cell>
          <cell r="W49">
            <v>-154</v>
          </cell>
          <cell r="X49">
            <v>-146</v>
          </cell>
          <cell r="Y49">
            <v>-8</v>
          </cell>
          <cell r="Z49">
            <v>-4.5</v>
          </cell>
          <cell r="AA49">
            <v>-0.5</v>
          </cell>
        </row>
        <row r="50">
          <cell r="B50" t="str">
            <v>1月</v>
          </cell>
          <cell r="C50">
            <v>8.0000000000000071E-2</v>
          </cell>
          <cell r="D50">
            <v>1.0000000000000009E-2</v>
          </cell>
          <cell r="E50">
            <v>171</v>
          </cell>
          <cell r="F50">
            <v>94</v>
          </cell>
          <cell r="G50">
            <v>23</v>
          </cell>
          <cell r="H50">
            <v>92</v>
          </cell>
          <cell r="I50">
            <v>-7</v>
          </cell>
          <cell r="J50">
            <v>-551</v>
          </cell>
          <cell r="K50">
            <v>-118</v>
          </cell>
          <cell r="L50">
            <v>-1</v>
          </cell>
          <cell r="M50">
            <v>-21</v>
          </cell>
          <cell r="N50">
            <v>119</v>
          </cell>
          <cell r="O50">
            <v>26</v>
          </cell>
          <cell r="P50">
            <v>89</v>
          </cell>
          <cell r="Q50">
            <v>1906</v>
          </cell>
          <cell r="S50">
            <v>7</v>
          </cell>
          <cell r="T50">
            <v>-7</v>
          </cell>
          <cell r="U50">
            <v>-24</v>
          </cell>
          <cell r="V50">
            <v>-24</v>
          </cell>
          <cell r="W50">
            <v>-69</v>
          </cell>
          <cell r="X50">
            <v>-55</v>
          </cell>
          <cell r="Y50">
            <v>-14</v>
          </cell>
          <cell r="Z50">
            <v>-1</v>
          </cell>
          <cell r="AA50">
            <v>-0.29999999999999982</v>
          </cell>
        </row>
        <row r="51">
          <cell r="B51" t="str">
            <v>2月</v>
          </cell>
          <cell r="C51">
            <v>7.0000000000000062E-2</v>
          </cell>
          <cell r="D51">
            <v>0.15000000000000013</v>
          </cell>
          <cell r="E51">
            <v>755</v>
          </cell>
          <cell r="F51">
            <v>32</v>
          </cell>
          <cell r="G51">
            <v>76</v>
          </cell>
          <cell r="H51">
            <v>25</v>
          </cell>
          <cell r="I51">
            <v>121</v>
          </cell>
          <cell r="J51">
            <v>-32</v>
          </cell>
          <cell r="K51">
            <v>9</v>
          </cell>
          <cell r="L51">
            <v>17</v>
          </cell>
          <cell r="M51">
            <v>396</v>
          </cell>
          <cell r="N51">
            <v>29</v>
          </cell>
          <cell r="O51">
            <v>-4</v>
          </cell>
          <cell r="P51">
            <v>139</v>
          </cell>
          <cell r="Q51">
            <v>1883</v>
          </cell>
          <cell r="S51">
            <v>107</v>
          </cell>
          <cell r="T51">
            <v>-47</v>
          </cell>
          <cell r="U51">
            <v>-158</v>
          </cell>
          <cell r="V51">
            <v>-155</v>
          </cell>
          <cell r="W51">
            <v>-134</v>
          </cell>
          <cell r="X51">
            <v>-90</v>
          </cell>
          <cell r="Y51">
            <v>-44</v>
          </cell>
          <cell r="Z51">
            <v>-1.1999999999999993</v>
          </cell>
          <cell r="AA51">
            <v>-0.5</v>
          </cell>
        </row>
        <row r="52">
          <cell r="B52" t="str">
            <v>3月</v>
          </cell>
          <cell r="C52">
            <v>4.0000000000000036E-2</v>
          </cell>
          <cell r="D52">
            <v>0.13000000000000012</v>
          </cell>
          <cell r="E52">
            <v>-191</v>
          </cell>
          <cell r="F52">
            <v>19</v>
          </cell>
          <cell r="G52">
            <v>232</v>
          </cell>
          <cell r="H52">
            <v>-278</v>
          </cell>
          <cell r="I52">
            <v>93</v>
          </cell>
          <cell r="J52">
            <v>681</v>
          </cell>
          <cell r="K52">
            <v>26</v>
          </cell>
          <cell r="L52">
            <v>-19</v>
          </cell>
          <cell r="M52">
            <v>-538</v>
          </cell>
          <cell r="N52">
            <v>33</v>
          </cell>
          <cell r="O52">
            <v>-58</v>
          </cell>
          <cell r="P52">
            <v>41</v>
          </cell>
          <cell r="Q52">
            <v>1015</v>
          </cell>
          <cell r="S52">
            <v>80</v>
          </cell>
          <cell r="T52">
            <v>-164</v>
          </cell>
          <cell r="U52">
            <v>-122</v>
          </cell>
          <cell r="V52">
            <v>-121</v>
          </cell>
          <cell r="W52">
            <v>24</v>
          </cell>
          <cell r="X52">
            <v>72</v>
          </cell>
          <cell r="Y52">
            <v>-48</v>
          </cell>
          <cell r="Z52">
            <v>1.2000000000000028</v>
          </cell>
          <cell r="AA52">
            <v>0</v>
          </cell>
        </row>
        <row r="53">
          <cell r="B53" t="str">
            <v>4月</v>
          </cell>
          <cell r="C53">
            <v>1.0000000000000009E-2</v>
          </cell>
          <cell r="D53">
            <v>-0.1100000000000001</v>
          </cell>
          <cell r="E53">
            <v>-44</v>
          </cell>
          <cell r="F53">
            <v>110</v>
          </cell>
          <cell r="G53">
            <v>57</v>
          </cell>
          <cell r="H53">
            <v>329</v>
          </cell>
          <cell r="I53">
            <v>3</v>
          </cell>
          <cell r="J53">
            <v>-788</v>
          </cell>
          <cell r="K53">
            <v>15</v>
          </cell>
          <cell r="L53">
            <v>-73</v>
          </cell>
          <cell r="M53">
            <v>194</v>
          </cell>
          <cell r="N53">
            <v>-24</v>
          </cell>
          <cell r="O53">
            <v>20</v>
          </cell>
          <cell r="P53">
            <v>38</v>
          </cell>
          <cell r="Q53">
            <v>953</v>
          </cell>
          <cell r="S53">
            <v>496</v>
          </cell>
          <cell r="T53">
            <v>325</v>
          </cell>
          <cell r="U53">
            <v>388</v>
          </cell>
          <cell r="V53">
            <v>382</v>
          </cell>
          <cell r="W53">
            <v>-263</v>
          </cell>
          <cell r="X53">
            <v>-163</v>
          </cell>
          <cell r="Y53">
            <v>-100</v>
          </cell>
          <cell r="Z53">
            <v>-5.1999999999999957</v>
          </cell>
          <cell r="AA53">
            <v>-1.0999999999999996</v>
          </cell>
        </row>
        <row r="54">
          <cell r="B54" t="str">
            <v>5月</v>
          </cell>
          <cell r="C54">
            <v>4.0000000000000036E-2</v>
          </cell>
          <cell r="D54">
            <v>0.29999999999999982</v>
          </cell>
          <cell r="E54">
            <v>1036</v>
          </cell>
          <cell r="F54">
            <v>12</v>
          </cell>
          <cell r="G54">
            <v>30</v>
          </cell>
          <cell r="H54">
            <v>-109</v>
          </cell>
          <cell r="I54">
            <v>59</v>
          </cell>
          <cell r="J54">
            <v>287</v>
          </cell>
          <cell r="K54">
            <v>-18</v>
          </cell>
          <cell r="L54">
            <v>-17</v>
          </cell>
          <cell r="M54">
            <v>404</v>
          </cell>
          <cell r="N54">
            <v>395</v>
          </cell>
          <cell r="O54">
            <v>-31</v>
          </cell>
          <cell r="P54">
            <v>135</v>
          </cell>
          <cell r="Q54">
            <v>1195</v>
          </cell>
          <cell r="S54">
            <v>701</v>
          </cell>
          <cell r="T54">
            <v>191</v>
          </cell>
          <cell r="U54">
            <v>-104</v>
          </cell>
          <cell r="V54">
            <v>-92</v>
          </cell>
          <cell r="W54">
            <v>-123</v>
          </cell>
          <cell r="X54">
            <v>-99</v>
          </cell>
          <cell r="Y54">
            <v>-24</v>
          </cell>
          <cell r="Z54">
            <v>-1.3999999999999986</v>
          </cell>
          <cell r="AA54">
            <v>-0.60000000000000053</v>
          </cell>
        </row>
        <row r="55">
          <cell r="B55" t="str">
            <v>6月</v>
          </cell>
          <cell r="C55">
            <v>2.0000000000000018E-2</v>
          </cell>
          <cell r="D55">
            <v>9.000000000000008E-2</v>
          </cell>
          <cell r="E55">
            <v>246</v>
          </cell>
          <cell r="F55">
            <v>-3</v>
          </cell>
          <cell r="G55">
            <v>-89</v>
          </cell>
          <cell r="H55">
            <v>12</v>
          </cell>
          <cell r="I55">
            <v>86</v>
          </cell>
          <cell r="J55">
            <v>513</v>
          </cell>
          <cell r="K55">
            <v>-25</v>
          </cell>
          <cell r="L55">
            <v>-65</v>
          </cell>
          <cell r="M55">
            <v>-404</v>
          </cell>
          <cell r="N55">
            <v>387</v>
          </cell>
          <cell r="O55">
            <v>-30</v>
          </cell>
          <cell r="P55">
            <v>-2</v>
          </cell>
          <cell r="Q55">
            <v>1496</v>
          </cell>
          <cell r="S55">
            <v>755</v>
          </cell>
          <cell r="T55">
            <v>308</v>
          </cell>
          <cell r="U55">
            <v>-87</v>
          </cell>
          <cell r="V55">
            <v>-85</v>
          </cell>
          <cell r="W55">
            <v>-30</v>
          </cell>
          <cell r="X55">
            <v>-4</v>
          </cell>
          <cell r="Y55">
            <v>-26</v>
          </cell>
          <cell r="Z55">
            <v>0</v>
          </cell>
          <cell r="AA55">
            <v>-0.29999999999999982</v>
          </cell>
        </row>
        <row r="56">
          <cell r="B56" t="str">
            <v>7月</v>
          </cell>
          <cell r="C56">
            <v>3.0000000000000027E-2</v>
          </cell>
          <cell r="D56">
            <v>-0.16999999999999993</v>
          </cell>
          <cell r="E56">
            <v>290</v>
          </cell>
          <cell r="F56">
            <v>196</v>
          </cell>
          <cell r="G56">
            <v>40</v>
          </cell>
          <cell r="H56">
            <v>243</v>
          </cell>
          <cell r="I56">
            <v>43</v>
          </cell>
          <cell r="J56">
            <v>-118</v>
          </cell>
          <cell r="K56">
            <v>-43</v>
          </cell>
          <cell r="L56">
            <v>-30</v>
          </cell>
          <cell r="M56">
            <v>156</v>
          </cell>
          <cell r="N56">
            <v>75</v>
          </cell>
          <cell r="O56">
            <v>93</v>
          </cell>
          <cell r="P56">
            <v>-227</v>
          </cell>
          <cell r="Q56">
            <v>2101</v>
          </cell>
          <cell r="S56">
            <v>889</v>
          </cell>
          <cell r="T56">
            <v>407</v>
          </cell>
          <cell r="U56">
            <v>500</v>
          </cell>
          <cell r="V56">
            <v>496</v>
          </cell>
          <cell r="W56">
            <v>48</v>
          </cell>
          <cell r="X56">
            <v>18</v>
          </cell>
          <cell r="Y56">
            <v>30</v>
          </cell>
          <cell r="Z56">
            <v>-2.2000000000000028</v>
          </cell>
          <cell r="AA56">
            <v>0</v>
          </cell>
        </row>
        <row r="57">
          <cell r="B57" t="str">
            <v>8月</v>
          </cell>
          <cell r="C57">
            <v>1.0000000000000009E-2</v>
          </cell>
          <cell r="D57">
            <v>9.9999999999999867E-2</v>
          </cell>
          <cell r="E57">
            <v>-126</v>
          </cell>
          <cell r="F57">
            <v>34</v>
          </cell>
          <cell r="G57">
            <v>-103</v>
          </cell>
          <cell r="H57">
            <v>62</v>
          </cell>
          <cell r="I57">
            <v>94</v>
          </cell>
          <cell r="J57">
            <v>-701</v>
          </cell>
          <cell r="K57">
            <v>5</v>
          </cell>
          <cell r="L57">
            <v>-111</v>
          </cell>
          <cell r="M57">
            <v>383</v>
          </cell>
          <cell r="N57">
            <v>291</v>
          </cell>
          <cell r="O57">
            <v>-7</v>
          </cell>
          <cell r="P57">
            <v>44</v>
          </cell>
          <cell r="Q57">
            <v>849</v>
          </cell>
          <cell r="S57">
            <v>575</v>
          </cell>
          <cell r="T57">
            <v>28</v>
          </cell>
          <cell r="U57">
            <v>-253</v>
          </cell>
          <cell r="V57">
            <v>-258</v>
          </cell>
          <cell r="W57">
            <v>-146</v>
          </cell>
          <cell r="X57">
            <v>-115</v>
          </cell>
          <cell r="Y57">
            <v>-31</v>
          </cell>
          <cell r="Z57">
            <v>-1.2000000000000028</v>
          </cell>
          <cell r="AA57">
            <v>-0.70000000000000018</v>
          </cell>
        </row>
        <row r="58">
          <cell r="B58" t="str">
            <v>9月</v>
          </cell>
          <cell r="C58">
            <v>-2.0000000000000018E-2</v>
          </cell>
          <cell r="D58">
            <v>-1.0000000000000009E-2</v>
          </cell>
          <cell r="E58">
            <v>612</v>
          </cell>
          <cell r="F58">
            <v>-18</v>
          </cell>
          <cell r="G58">
            <v>-15</v>
          </cell>
          <cell r="H58">
            <v>-293</v>
          </cell>
          <cell r="I58">
            <v>-21</v>
          </cell>
          <cell r="J58">
            <v>415</v>
          </cell>
          <cell r="K58">
            <v>43</v>
          </cell>
          <cell r="L58">
            <v>-64</v>
          </cell>
          <cell r="M58">
            <v>-26</v>
          </cell>
          <cell r="N58">
            <v>432</v>
          </cell>
          <cell r="O58">
            <v>28</v>
          </cell>
          <cell r="P58">
            <v>31</v>
          </cell>
          <cell r="Q58">
            <v>838</v>
          </cell>
          <cell r="S58">
            <v>1199</v>
          </cell>
          <cell r="T58">
            <v>215</v>
          </cell>
          <cell r="U58">
            <v>474</v>
          </cell>
          <cell r="V58">
            <v>475</v>
          </cell>
          <cell r="W58">
            <v>-66</v>
          </cell>
          <cell r="X58">
            <v>-58</v>
          </cell>
          <cell r="Y58">
            <v>-8</v>
          </cell>
          <cell r="Z58">
            <v>-4.5999999999999979</v>
          </cell>
          <cell r="AA58">
            <v>-0.59999999999999964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  <pageSetUpPr fitToPage="1"/>
  </sheetPr>
  <dimension ref="A1:AA39"/>
  <sheetViews>
    <sheetView tabSelected="1" zoomScale="80" zoomScaleNormal="8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AA11" sqref="AA11"/>
    </sheetView>
  </sheetViews>
  <sheetFormatPr defaultRowHeight="13.5" x14ac:dyDescent="0.15"/>
  <cols>
    <col min="1" max="1" width="4.875" customWidth="1"/>
    <col min="2" max="2" width="4.75" customWidth="1"/>
    <col min="3" max="3" width="6.625" customWidth="1"/>
    <col min="4" max="4" width="5.375" customWidth="1"/>
    <col min="5" max="5" width="6.7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6" width="6.125" customWidth="1"/>
  </cols>
  <sheetData>
    <row r="1" spans="1:27" ht="9.7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32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</row>
    <row r="3" spans="1:27" ht="15.75" customHeight="1" x14ac:dyDescent="0.15">
      <c r="A3" s="4"/>
      <c r="B3" s="5"/>
      <c r="C3" s="6" t="s">
        <v>1</v>
      </c>
      <c r="D3" s="7" t="s">
        <v>2</v>
      </c>
      <c r="E3" s="7" t="s">
        <v>3</v>
      </c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10"/>
      <c r="Q3" s="7" t="s">
        <v>5</v>
      </c>
      <c r="R3" s="11" t="s">
        <v>6</v>
      </c>
      <c r="S3" s="12"/>
      <c r="T3" s="13" t="s">
        <v>7</v>
      </c>
      <c r="U3" s="14"/>
      <c r="V3" s="13" t="s">
        <v>8</v>
      </c>
      <c r="W3" s="15"/>
      <c r="X3" s="12"/>
      <c r="Y3" s="7" t="s">
        <v>9</v>
      </c>
      <c r="Z3" s="16" t="s">
        <v>10</v>
      </c>
    </row>
    <row r="4" spans="1:27" ht="63.75" customHeight="1" x14ac:dyDescent="0.15">
      <c r="A4" s="17"/>
      <c r="B4" s="18"/>
      <c r="C4" s="19"/>
      <c r="D4" s="20"/>
      <c r="E4" s="21"/>
      <c r="F4" s="22" t="s">
        <v>11</v>
      </c>
      <c r="G4" s="22" t="s">
        <v>12</v>
      </c>
      <c r="H4" s="23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6" t="s">
        <v>18</v>
      </c>
      <c r="N4" s="24" t="s">
        <v>19</v>
      </c>
      <c r="O4" s="25" t="s">
        <v>20</v>
      </c>
      <c r="P4" s="27" t="s">
        <v>21</v>
      </c>
      <c r="Q4" s="21"/>
      <c r="R4" s="28"/>
      <c r="S4" s="29" t="s">
        <v>22</v>
      </c>
      <c r="T4" s="21"/>
      <c r="U4" s="30" t="s">
        <v>23</v>
      </c>
      <c r="V4" s="21"/>
      <c r="W4" s="31" t="s">
        <v>24</v>
      </c>
      <c r="X4" s="31" t="s">
        <v>25</v>
      </c>
      <c r="Y4" s="20"/>
      <c r="Z4" s="32"/>
    </row>
    <row r="5" spans="1:27" s="47" customFormat="1" x14ac:dyDescent="0.15">
      <c r="A5" s="33" t="s">
        <v>26</v>
      </c>
      <c r="B5" s="34" t="str">
        <f>[1]県雇用!$B16</f>
        <v>9月</v>
      </c>
      <c r="C5" s="35">
        <f>[1]県雇用!C16</f>
        <v>1.21</v>
      </c>
      <c r="D5" s="36">
        <f>[1]県雇用!D16</f>
        <v>1.85</v>
      </c>
      <c r="E5" s="37">
        <f>[1]県雇用!E16</f>
        <v>8642</v>
      </c>
      <c r="F5" s="38">
        <f>[1]県雇用!F16</f>
        <v>667</v>
      </c>
      <c r="G5" s="39">
        <f>[1]県雇用!G16</f>
        <v>342</v>
      </c>
      <c r="H5" s="39">
        <f>[1]県雇用!H16</f>
        <v>828</v>
      </c>
      <c r="I5" s="40">
        <f>[1]県雇用!I16</f>
        <v>344</v>
      </c>
      <c r="J5" s="37">
        <f>[1]県雇用!J16</f>
        <v>874</v>
      </c>
      <c r="K5" s="38">
        <f>[1]県雇用!K16</f>
        <v>32</v>
      </c>
      <c r="L5" s="39">
        <f>[1]県雇用!L16</f>
        <v>270</v>
      </c>
      <c r="M5" s="41">
        <f>[1]県雇用!M16</f>
        <v>870</v>
      </c>
      <c r="N5" s="37">
        <f>[1]県雇用!N16</f>
        <v>2328</v>
      </c>
      <c r="O5" s="38">
        <f>[1]県雇用!O16</f>
        <v>145</v>
      </c>
      <c r="P5" s="37">
        <f>[1]県雇用!P16</f>
        <v>971</v>
      </c>
      <c r="Q5" s="42">
        <f>[1]県雇用!Q16</f>
        <v>28196</v>
      </c>
      <c r="R5" s="37">
        <f>[1]県雇用!S16</f>
        <v>23502</v>
      </c>
      <c r="S5" s="42">
        <f>[1]県雇用!T16</f>
        <v>4911</v>
      </c>
      <c r="T5" s="43">
        <f>[1]県雇用!U16</f>
        <v>4664</v>
      </c>
      <c r="U5" s="41">
        <f>[1]県雇用!V16</f>
        <v>4650</v>
      </c>
      <c r="V5" s="41">
        <f>[1]県雇用!W16</f>
        <v>1676</v>
      </c>
      <c r="W5" s="41">
        <f>[1]県雇用!X16</f>
        <v>1562</v>
      </c>
      <c r="X5" s="40">
        <f>[1]県雇用!Y16</f>
        <v>114</v>
      </c>
      <c r="Y5" s="44">
        <f>[1]県雇用!Z16</f>
        <v>35.9</v>
      </c>
      <c r="Z5" s="45">
        <f>[1]県雇用!AA16</f>
        <v>7.1</v>
      </c>
      <c r="AA5" s="46"/>
    </row>
    <row r="6" spans="1:27" s="47" customFormat="1" x14ac:dyDescent="0.15">
      <c r="A6" s="48"/>
      <c r="B6" s="34" t="str">
        <f>[1]県雇用!$B17</f>
        <v>10月</v>
      </c>
      <c r="C6" s="35">
        <f>[1]県雇用!C17</f>
        <v>1.17</v>
      </c>
      <c r="D6" s="36">
        <f>[1]県雇用!D17</f>
        <v>1.87</v>
      </c>
      <c r="E6" s="37">
        <f>[1]県雇用!E17</f>
        <v>10955</v>
      </c>
      <c r="F6" s="38">
        <f>[1]県雇用!F17</f>
        <v>565</v>
      </c>
      <c r="G6" s="39">
        <f>[1]県雇用!G17</f>
        <v>341</v>
      </c>
      <c r="H6" s="39">
        <f>[1]県雇用!H17</f>
        <v>789</v>
      </c>
      <c r="I6" s="40">
        <f>[1]県雇用!I17</f>
        <v>447</v>
      </c>
      <c r="J6" s="37">
        <f>[1]県雇用!J17</f>
        <v>1031</v>
      </c>
      <c r="K6" s="38">
        <f>[1]県雇用!K17</f>
        <v>85</v>
      </c>
      <c r="L6" s="39">
        <f>[1]県雇用!L17</f>
        <v>258</v>
      </c>
      <c r="M6" s="41">
        <f>[1]県雇用!M17</f>
        <v>1672</v>
      </c>
      <c r="N6" s="37">
        <f>[1]県雇用!N17</f>
        <v>3107</v>
      </c>
      <c r="O6" s="38">
        <f>[1]県雇用!O17</f>
        <v>189</v>
      </c>
      <c r="P6" s="37">
        <f>[1]県雇用!P17</f>
        <v>1226</v>
      </c>
      <c r="Q6" s="42">
        <f>[1]県雇用!Q17</f>
        <v>28242</v>
      </c>
      <c r="R6" s="37">
        <f>[1]県雇用!S17</f>
        <v>24062</v>
      </c>
      <c r="S6" s="42">
        <f>[1]県雇用!T17</f>
        <v>5032</v>
      </c>
      <c r="T6" s="43">
        <f>[1]県雇用!U17</f>
        <v>5568</v>
      </c>
      <c r="U6" s="41">
        <f>[1]県雇用!V17</f>
        <v>5550</v>
      </c>
      <c r="V6" s="41">
        <f>[1]県雇用!W17</f>
        <v>1691</v>
      </c>
      <c r="W6" s="41">
        <f>[1]県雇用!X17</f>
        <v>1562</v>
      </c>
      <c r="X6" s="40">
        <f>[1]県雇用!Y17</f>
        <v>129</v>
      </c>
      <c r="Y6" s="44">
        <f>[1]県雇用!Z17</f>
        <v>30.4</v>
      </c>
      <c r="Z6" s="45">
        <f>[1]県雇用!AA17</f>
        <v>7</v>
      </c>
      <c r="AA6" s="46"/>
    </row>
    <row r="7" spans="1:27" s="47" customFormat="1" x14ac:dyDescent="0.15">
      <c r="A7" s="48"/>
      <c r="B7" s="34" t="str">
        <f>[1]県雇用!$B18</f>
        <v>11月</v>
      </c>
      <c r="C7" s="35">
        <f>[1]県雇用!C18</f>
        <v>1.18</v>
      </c>
      <c r="D7" s="36">
        <f>[1]県雇用!D18</f>
        <v>1.83</v>
      </c>
      <c r="E7" s="37">
        <f>[1]県雇用!E18</f>
        <v>9752</v>
      </c>
      <c r="F7" s="38">
        <f>[1]県雇用!F18</f>
        <v>673</v>
      </c>
      <c r="G7" s="39">
        <f>[1]県雇用!G18</f>
        <v>445</v>
      </c>
      <c r="H7" s="39">
        <f>[1]県雇用!H18</f>
        <v>602</v>
      </c>
      <c r="I7" s="40">
        <f>[1]県雇用!I18</f>
        <v>359</v>
      </c>
      <c r="J7" s="37">
        <f>[1]県雇用!J18</f>
        <v>933</v>
      </c>
      <c r="K7" s="38">
        <f>[1]県雇用!K18</f>
        <v>69</v>
      </c>
      <c r="L7" s="39">
        <f>[1]県雇用!L18</f>
        <v>266</v>
      </c>
      <c r="M7" s="41">
        <f>[1]県雇用!M18</f>
        <v>999</v>
      </c>
      <c r="N7" s="37">
        <f>[1]県雇用!N18</f>
        <v>2758</v>
      </c>
      <c r="O7" s="38">
        <f>[1]県雇用!O18</f>
        <v>172</v>
      </c>
      <c r="P7" s="37">
        <f>[1]県雇用!P18</f>
        <v>1202</v>
      </c>
      <c r="Q7" s="42">
        <f>[1]県雇用!Q18</f>
        <v>27846</v>
      </c>
      <c r="R7" s="37">
        <f>[1]県雇用!S18</f>
        <v>23845</v>
      </c>
      <c r="S7" s="42">
        <f>[1]県雇用!T18</f>
        <v>4904</v>
      </c>
      <c r="T7" s="43">
        <f>[1]県雇用!U18</f>
        <v>5164</v>
      </c>
      <c r="U7" s="41">
        <f>[1]県雇用!V18</f>
        <v>5144</v>
      </c>
      <c r="V7" s="41">
        <f>[1]県雇用!W18</f>
        <v>1559</v>
      </c>
      <c r="W7" s="41">
        <f>[1]県雇用!X18</f>
        <v>1442</v>
      </c>
      <c r="X7" s="40">
        <f>[1]県雇用!Y18</f>
        <v>117</v>
      </c>
      <c r="Y7" s="44">
        <f>[1]県雇用!Z18</f>
        <v>30.2</v>
      </c>
      <c r="Z7" s="45">
        <f>[1]県雇用!AA18</f>
        <v>6.5</v>
      </c>
      <c r="AA7" s="46"/>
    </row>
    <row r="8" spans="1:27" s="47" customFormat="1" x14ac:dyDescent="0.15">
      <c r="A8" s="48"/>
      <c r="B8" s="34" t="str">
        <f>[1]県雇用!$B19</f>
        <v>12月</v>
      </c>
      <c r="C8" s="35">
        <f>[1]県雇用!C19</f>
        <v>1.2</v>
      </c>
      <c r="D8" s="36">
        <f>[1]県雇用!D19</f>
        <v>1.93</v>
      </c>
      <c r="E8" s="37">
        <f>[1]県雇用!E19</f>
        <v>9000</v>
      </c>
      <c r="F8" s="38">
        <f>[1]県雇用!F19</f>
        <v>493</v>
      </c>
      <c r="G8" s="39">
        <f>[1]県雇用!G19</f>
        <v>239</v>
      </c>
      <c r="H8" s="39">
        <f>[1]県雇用!H19</f>
        <v>983</v>
      </c>
      <c r="I8" s="40">
        <f>[1]県雇用!I19</f>
        <v>348</v>
      </c>
      <c r="J8" s="37">
        <f>[1]県雇用!J19</f>
        <v>1474</v>
      </c>
      <c r="K8" s="38">
        <f>[1]県雇用!K19</f>
        <v>67</v>
      </c>
      <c r="L8" s="39">
        <f>[1]県雇用!L19</f>
        <v>265</v>
      </c>
      <c r="M8" s="41">
        <f>[1]県雇用!M19</f>
        <v>806</v>
      </c>
      <c r="N8" s="37">
        <f>[1]県雇用!N19</f>
        <v>2305</v>
      </c>
      <c r="O8" s="38">
        <f>[1]県雇用!O19</f>
        <v>168</v>
      </c>
      <c r="P8" s="37">
        <f>[1]県雇用!P19</f>
        <v>942</v>
      </c>
      <c r="Q8" s="42">
        <f>[1]県雇用!Q19</f>
        <v>27963</v>
      </c>
      <c r="R8" s="37">
        <f>[1]県雇用!S19</f>
        <v>22869</v>
      </c>
      <c r="S8" s="42">
        <f>[1]県雇用!T19</f>
        <v>4922</v>
      </c>
      <c r="T8" s="43">
        <f>[1]県雇用!U19</f>
        <v>4065</v>
      </c>
      <c r="U8" s="41">
        <f>[1]県雇用!V19</f>
        <v>4054</v>
      </c>
      <c r="V8" s="41">
        <f>[1]県雇用!W19</f>
        <v>1434</v>
      </c>
      <c r="W8" s="41">
        <f>[1]県雇用!X19</f>
        <v>1313</v>
      </c>
      <c r="X8" s="40">
        <f>[1]県雇用!Y19</f>
        <v>121</v>
      </c>
      <c r="Y8" s="44">
        <f>[1]県雇用!Z19</f>
        <v>35.299999999999997</v>
      </c>
      <c r="Z8" s="45">
        <f>[1]県雇用!AA19</f>
        <v>6.3</v>
      </c>
      <c r="AA8" s="46"/>
    </row>
    <row r="9" spans="1:27" s="47" customFormat="1" x14ac:dyDescent="0.15">
      <c r="A9" s="48" t="s">
        <v>27</v>
      </c>
      <c r="B9" s="34" t="str">
        <f>[1]県雇用!$B20</f>
        <v>1月</v>
      </c>
      <c r="C9" s="35">
        <f>[1]県雇用!C20</f>
        <v>1.23</v>
      </c>
      <c r="D9" s="36">
        <f>[1]県雇用!D20</f>
        <v>1.78</v>
      </c>
      <c r="E9" s="37">
        <f>[1]県雇用!E20</f>
        <v>12568</v>
      </c>
      <c r="F9" s="43">
        <f>[1]県雇用!F20</f>
        <v>619</v>
      </c>
      <c r="G9" s="41">
        <f>[1]県雇用!G20</f>
        <v>333</v>
      </c>
      <c r="H9" s="41">
        <f>[1]県雇用!H20</f>
        <v>855</v>
      </c>
      <c r="I9" s="37">
        <f>[1]県雇用!I20</f>
        <v>494</v>
      </c>
      <c r="J9" s="37">
        <f>[1]県雇用!J20</f>
        <v>1082</v>
      </c>
      <c r="K9" s="43">
        <f>[1]県雇用!K20</f>
        <v>75</v>
      </c>
      <c r="L9" s="41">
        <f>[1]県雇用!L20</f>
        <v>281</v>
      </c>
      <c r="M9" s="41">
        <f>[1]県雇用!M20</f>
        <v>1284</v>
      </c>
      <c r="N9" s="37">
        <f>[1]県雇用!N20</f>
        <v>3613</v>
      </c>
      <c r="O9" s="43">
        <f>[1]県雇用!O20</f>
        <v>282</v>
      </c>
      <c r="P9" s="37">
        <f>[1]県雇用!P20</f>
        <v>1256</v>
      </c>
      <c r="Q9" s="42">
        <f>[1]県雇用!Q20</f>
        <v>30058</v>
      </c>
      <c r="R9" s="37">
        <f>[1]県雇用!S20</f>
        <v>23599</v>
      </c>
      <c r="S9" s="42">
        <f>[1]県雇用!T20</f>
        <v>4534</v>
      </c>
      <c r="T9" s="43">
        <f>[1]県雇用!U20</f>
        <v>6475</v>
      </c>
      <c r="U9" s="41">
        <f>[1]県雇用!V20</f>
        <v>6455</v>
      </c>
      <c r="V9" s="41">
        <f>[1]県雇用!W20</f>
        <v>1427</v>
      </c>
      <c r="W9" s="41">
        <f>[1]県雇用!X20</f>
        <v>1309</v>
      </c>
      <c r="X9" s="37">
        <f>[1]県雇用!Y20</f>
        <v>118</v>
      </c>
      <c r="Y9" s="44">
        <f>[1]県雇用!Z20</f>
        <v>22</v>
      </c>
      <c r="Z9" s="49">
        <f>[1]県雇用!AA20</f>
        <v>6</v>
      </c>
      <c r="AA9" s="46"/>
    </row>
    <row r="10" spans="1:27" s="47" customFormat="1" x14ac:dyDescent="0.15">
      <c r="A10" s="48"/>
      <c r="B10" s="34" t="str">
        <f>[1]県雇用!$B21</f>
        <v>2月</v>
      </c>
      <c r="C10" s="50">
        <f>[1]県雇用!C21</f>
        <v>1.21</v>
      </c>
      <c r="D10" s="36">
        <f>[1]県雇用!D21</f>
        <v>1.85</v>
      </c>
      <c r="E10" s="37">
        <f>[1]県雇用!E21</f>
        <v>12758</v>
      </c>
      <c r="F10" s="43">
        <f>[1]県雇用!F21</f>
        <v>752</v>
      </c>
      <c r="G10" s="41">
        <f>[1]県雇用!G21</f>
        <v>415</v>
      </c>
      <c r="H10" s="41">
        <f>[1]県雇用!H21</f>
        <v>612</v>
      </c>
      <c r="I10" s="37">
        <f>[1]県雇用!I21</f>
        <v>469</v>
      </c>
      <c r="J10" s="37">
        <f>[1]県雇用!J21</f>
        <v>1145</v>
      </c>
      <c r="K10" s="43">
        <f>[1]県雇用!K21</f>
        <v>58</v>
      </c>
      <c r="L10" s="41">
        <f>[1]県雇用!L21</f>
        <v>263</v>
      </c>
      <c r="M10" s="41">
        <f>[1]県雇用!M21</f>
        <v>1511</v>
      </c>
      <c r="N10" s="37">
        <f>[1]県雇用!N21</f>
        <v>3202</v>
      </c>
      <c r="O10" s="43">
        <f>[1]県雇用!O21</f>
        <v>282</v>
      </c>
      <c r="P10" s="37">
        <f>[1]県雇用!P21</f>
        <v>1106</v>
      </c>
      <c r="Q10" s="42">
        <f>[1]県雇用!Q21</f>
        <v>33032</v>
      </c>
      <c r="R10" s="37">
        <f>[1]県雇用!S21</f>
        <v>25899</v>
      </c>
      <c r="S10" s="42">
        <f>[1]県雇用!T21</f>
        <v>4470</v>
      </c>
      <c r="T10" s="43">
        <f>[1]県雇用!U21</f>
        <v>7317</v>
      </c>
      <c r="U10" s="41">
        <f>[1]県雇用!V21</f>
        <v>7301</v>
      </c>
      <c r="V10" s="41">
        <f>[1]県雇用!W21</f>
        <v>2122</v>
      </c>
      <c r="W10" s="41">
        <f>[1]県雇用!X21</f>
        <v>1995</v>
      </c>
      <c r="X10" s="37">
        <f>[1]県雇用!Y21</f>
        <v>127</v>
      </c>
      <c r="Y10" s="44">
        <f>[1]県雇用!Z21</f>
        <v>29</v>
      </c>
      <c r="Z10" s="49">
        <f>[1]県雇用!AA21</f>
        <v>8.1999999999999993</v>
      </c>
      <c r="AA10" s="46"/>
    </row>
    <row r="11" spans="1:27" s="47" customFormat="1" x14ac:dyDescent="0.15">
      <c r="A11" s="48"/>
      <c r="B11" s="34" t="str">
        <f>[1]県雇用!$B22</f>
        <v>3月</v>
      </c>
      <c r="C11" s="35">
        <f>[1]県雇用!C22</f>
        <v>1.18</v>
      </c>
      <c r="D11" s="36">
        <f>[1]県雇用!D22</f>
        <v>1.82</v>
      </c>
      <c r="E11" s="37">
        <f>[1]県雇用!E22</f>
        <v>10555</v>
      </c>
      <c r="F11" s="43">
        <f>[1]県雇用!F22</f>
        <v>584</v>
      </c>
      <c r="G11" s="41">
        <f>[1]県雇用!G22</f>
        <v>630</v>
      </c>
      <c r="H11" s="41">
        <f>[1]県雇用!H22</f>
        <v>549</v>
      </c>
      <c r="I11" s="37">
        <f>[1]県雇用!I22</f>
        <v>344</v>
      </c>
      <c r="J11" s="37">
        <f>[1]県雇用!J22</f>
        <v>1597</v>
      </c>
      <c r="K11" s="43">
        <f>[1]県雇用!K22</f>
        <v>77</v>
      </c>
      <c r="L11" s="41">
        <f>[1]県雇用!L22</f>
        <v>260</v>
      </c>
      <c r="M11" s="41">
        <f>[1]県雇用!M22</f>
        <v>762</v>
      </c>
      <c r="N11" s="37">
        <f>[1]県雇用!N22</f>
        <v>2871</v>
      </c>
      <c r="O11" s="43">
        <f>[1]県雇用!O22</f>
        <v>313</v>
      </c>
      <c r="P11" s="37">
        <f>[1]県雇用!P22</f>
        <v>1121</v>
      </c>
      <c r="Q11" s="42">
        <f>[1]県雇用!Q22</f>
        <v>33651</v>
      </c>
      <c r="R11" s="37">
        <f>[1]県雇用!S22</f>
        <v>27329</v>
      </c>
      <c r="S11" s="42">
        <f>[1]県雇用!T22</f>
        <v>4341</v>
      </c>
      <c r="T11" s="43">
        <f>[1]県雇用!U22</f>
        <v>6609</v>
      </c>
      <c r="U11" s="41">
        <f>[1]県雇用!V22</f>
        <v>6590</v>
      </c>
      <c r="V11" s="41">
        <f>[1]県雇用!W22</f>
        <v>3314</v>
      </c>
      <c r="W11" s="41">
        <f>[1]県雇用!X22</f>
        <v>3185</v>
      </c>
      <c r="X11" s="37">
        <f>[1]県雇用!Y22</f>
        <v>129</v>
      </c>
      <c r="Y11" s="44">
        <f>[1]県雇用!Z22</f>
        <v>50.1</v>
      </c>
      <c r="Z11" s="49">
        <f>[1]県雇用!AA22</f>
        <v>12.1</v>
      </c>
      <c r="AA11" s="46"/>
    </row>
    <row r="12" spans="1:27" s="47" customFormat="1" x14ac:dyDescent="0.15">
      <c r="A12" s="48"/>
      <c r="B12" s="34" t="str">
        <f>[1]県雇用!$B23</f>
        <v>4月</v>
      </c>
      <c r="C12" s="35">
        <f>[1]県雇用!C23</f>
        <v>1.18</v>
      </c>
      <c r="D12" s="36">
        <f>[1]県雇用!D23</f>
        <v>1.73</v>
      </c>
      <c r="E12" s="37">
        <f>[1]県雇用!E23</f>
        <v>11074</v>
      </c>
      <c r="F12" s="43">
        <f>[1]県雇用!F23</f>
        <v>728</v>
      </c>
      <c r="G12" s="41">
        <f>[1]県雇用!G23</f>
        <v>362</v>
      </c>
      <c r="H12" s="41">
        <f>[1]県雇用!H23</f>
        <v>946</v>
      </c>
      <c r="I12" s="37">
        <f>[1]県雇用!I23</f>
        <v>459</v>
      </c>
      <c r="J12" s="37">
        <f>[1]県雇用!J23</f>
        <v>906</v>
      </c>
      <c r="K12" s="43">
        <f>[1]県雇用!K23</f>
        <v>113</v>
      </c>
      <c r="L12" s="41">
        <f>[1]県雇用!L23</f>
        <v>249</v>
      </c>
      <c r="M12" s="41">
        <f>[1]県雇用!M23</f>
        <v>1598</v>
      </c>
      <c r="N12" s="37">
        <f>[1]県雇用!N23</f>
        <v>2843</v>
      </c>
      <c r="O12" s="43">
        <f>[1]県雇用!O23</f>
        <v>191</v>
      </c>
      <c r="P12" s="37">
        <f>[1]県雇用!P23</f>
        <v>1432</v>
      </c>
      <c r="Q12" s="42">
        <f>[1]県雇用!Q23</f>
        <v>31681</v>
      </c>
      <c r="R12" s="37">
        <f>[1]県雇用!S23</f>
        <v>27616</v>
      </c>
      <c r="S12" s="42">
        <f>[1]県雇用!T23</f>
        <v>4351</v>
      </c>
      <c r="T12" s="43">
        <f>[1]県雇用!U23</f>
        <v>7713</v>
      </c>
      <c r="U12" s="41">
        <f>[1]県雇用!V23</f>
        <v>7687</v>
      </c>
      <c r="V12" s="41">
        <f>[1]県雇用!W23</f>
        <v>2435</v>
      </c>
      <c r="W12" s="41">
        <f>[1]県雇用!X23</f>
        <v>2288</v>
      </c>
      <c r="X12" s="37">
        <f>[1]県雇用!Y23</f>
        <v>147</v>
      </c>
      <c r="Y12" s="44">
        <f>[1]県雇用!Z23</f>
        <v>31.6</v>
      </c>
      <c r="Z12" s="49">
        <f>[1]県雇用!AA23</f>
        <v>8.8000000000000007</v>
      </c>
      <c r="AA12" s="46"/>
    </row>
    <row r="13" spans="1:27" s="47" customFormat="1" x14ac:dyDescent="0.15">
      <c r="A13" s="48" t="s">
        <v>28</v>
      </c>
      <c r="B13" s="34" t="str">
        <f>[1]県雇用!$B24</f>
        <v>5月</v>
      </c>
      <c r="C13" s="35">
        <f>[1]県雇用!C24</f>
        <v>1.18</v>
      </c>
      <c r="D13" s="36">
        <f>[1]県雇用!D24</f>
        <v>1.88</v>
      </c>
      <c r="E13" s="37">
        <f>[1]県雇用!E24</f>
        <v>10259</v>
      </c>
      <c r="F13" s="43">
        <f>[1]県雇用!F24</f>
        <v>658</v>
      </c>
      <c r="G13" s="41">
        <f>[1]県雇用!G24</f>
        <v>458</v>
      </c>
      <c r="H13" s="41">
        <f>[1]県雇用!H24</f>
        <v>579</v>
      </c>
      <c r="I13" s="37">
        <f>[1]県雇用!I24</f>
        <v>429</v>
      </c>
      <c r="J13" s="37">
        <f>[1]県雇用!J24</f>
        <v>1157</v>
      </c>
      <c r="K13" s="43">
        <f>[1]県雇用!K24</f>
        <v>63</v>
      </c>
      <c r="L13" s="41">
        <f>[1]県雇用!L24</f>
        <v>230</v>
      </c>
      <c r="M13" s="41">
        <f>[1]県雇用!M24</f>
        <v>1401</v>
      </c>
      <c r="N13" s="37">
        <f>[1]県雇用!N24</f>
        <v>2978</v>
      </c>
      <c r="O13" s="43">
        <f>[1]県雇用!O24</f>
        <v>139</v>
      </c>
      <c r="P13" s="37">
        <f>[1]県雇用!P24</f>
        <v>1012</v>
      </c>
      <c r="Q13" s="42">
        <f>[1]県雇用!Q24</f>
        <v>30079</v>
      </c>
      <c r="R13" s="37">
        <f>[1]県雇用!S24</f>
        <v>27319</v>
      </c>
      <c r="S13" s="42">
        <f>[1]県雇用!T24</f>
        <v>4950</v>
      </c>
      <c r="T13" s="43">
        <f>[1]県雇用!U24</f>
        <v>6154</v>
      </c>
      <c r="U13" s="41">
        <f>[1]県雇用!V24</f>
        <v>6145</v>
      </c>
      <c r="V13" s="41">
        <f>[1]県雇用!W24</f>
        <v>2121</v>
      </c>
      <c r="W13" s="41">
        <f>[1]県雇用!X24</f>
        <v>1953</v>
      </c>
      <c r="X13" s="37">
        <f>[1]県雇用!Y24</f>
        <v>168</v>
      </c>
      <c r="Y13" s="44">
        <f>[1]県雇用!Z24</f>
        <v>34.5</v>
      </c>
      <c r="Z13" s="49">
        <f>[1]県雇用!AA24</f>
        <v>7.8</v>
      </c>
      <c r="AA13" s="46"/>
    </row>
    <row r="14" spans="1:27" s="47" customFormat="1" x14ac:dyDescent="0.15">
      <c r="A14" s="48"/>
      <c r="B14" s="34" t="str">
        <f>[1]県雇用!$B25</f>
        <v>6月</v>
      </c>
      <c r="C14" s="35">
        <f>[1]県雇用!C25</f>
        <v>1.18</v>
      </c>
      <c r="D14" s="36">
        <f>[1]県雇用!D25</f>
        <v>1.85</v>
      </c>
      <c r="E14" s="37">
        <f>[1]県雇用!E25</f>
        <v>9860</v>
      </c>
      <c r="F14" s="43">
        <f>[1]県雇用!F25</f>
        <v>604</v>
      </c>
      <c r="G14" s="41">
        <f>[1]県雇用!G25</f>
        <v>320</v>
      </c>
      <c r="H14" s="41">
        <f>[1]県雇用!H25</f>
        <v>779</v>
      </c>
      <c r="I14" s="37">
        <f>[1]県雇用!I25</f>
        <v>439</v>
      </c>
      <c r="J14" s="37">
        <f>[1]県雇用!J25</f>
        <v>1477</v>
      </c>
      <c r="K14" s="43">
        <f>[1]県雇用!K25</f>
        <v>49</v>
      </c>
      <c r="L14" s="41">
        <f>[1]県雇用!L25</f>
        <v>194</v>
      </c>
      <c r="M14" s="41">
        <f>[1]県雇用!M25</f>
        <v>754</v>
      </c>
      <c r="N14" s="37">
        <f>[1]県雇用!N25</f>
        <v>2907</v>
      </c>
      <c r="O14" s="43">
        <f>[1]県雇用!O25</f>
        <v>155</v>
      </c>
      <c r="P14" s="37">
        <f>[1]県雇用!P25</f>
        <v>1112</v>
      </c>
      <c r="Q14" s="42">
        <f>[1]県雇用!Q25</f>
        <v>29568</v>
      </c>
      <c r="R14" s="37">
        <f>[1]県雇用!S25</f>
        <v>26060</v>
      </c>
      <c r="S14" s="42">
        <f>[1]県雇用!T25</f>
        <v>5093</v>
      </c>
      <c r="T14" s="43">
        <f>[1]県雇用!U25</f>
        <v>5100</v>
      </c>
      <c r="U14" s="41">
        <f>[1]県雇用!V25</f>
        <v>5090</v>
      </c>
      <c r="V14" s="41">
        <f>[1]県雇用!W25</f>
        <v>1930</v>
      </c>
      <c r="W14" s="41">
        <f>[1]県雇用!X25</f>
        <v>1762</v>
      </c>
      <c r="X14" s="37">
        <f>[1]県雇用!Y25</f>
        <v>168</v>
      </c>
      <c r="Y14" s="44">
        <f>[1]県雇用!Z25</f>
        <v>37.799999999999997</v>
      </c>
      <c r="Z14" s="49">
        <f>[1]県雇用!AA25</f>
        <v>7.4</v>
      </c>
      <c r="AA14" s="46"/>
    </row>
    <row r="15" spans="1:27" s="47" customFormat="1" x14ac:dyDescent="0.15">
      <c r="A15" s="48"/>
      <c r="B15" s="34" t="str">
        <f>[1]県雇用!$B26</f>
        <v>7月</v>
      </c>
      <c r="C15" s="35">
        <f>[1]県雇用!C26</f>
        <v>1.19</v>
      </c>
      <c r="D15" s="36">
        <f>[1]県雇用!D26</f>
        <v>1.75</v>
      </c>
      <c r="E15" s="37">
        <f>[1]県雇用!E26</f>
        <v>10992</v>
      </c>
      <c r="F15" s="43">
        <f>[1]県雇用!F26</f>
        <v>716</v>
      </c>
      <c r="G15" s="41">
        <f>[1]県雇用!G26</f>
        <v>356</v>
      </c>
      <c r="H15" s="41">
        <f>[1]県雇用!H26</f>
        <v>919</v>
      </c>
      <c r="I15" s="37">
        <f>[1]県雇用!I26</f>
        <v>487</v>
      </c>
      <c r="J15" s="37">
        <f>[1]県雇用!J26</f>
        <v>880</v>
      </c>
      <c r="K15" s="43">
        <f>[1]県雇用!K26</f>
        <v>59</v>
      </c>
      <c r="L15" s="41">
        <f>[1]県雇用!L26</f>
        <v>301</v>
      </c>
      <c r="M15" s="41">
        <f>[1]県雇用!M26</f>
        <v>1572</v>
      </c>
      <c r="N15" s="37">
        <f>[1]県雇用!N26</f>
        <v>2851</v>
      </c>
      <c r="O15" s="43">
        <f>[1]県雇用!O26</f>
        <v>228</v>
      </c>
      <c r="P15" s="37">
        <f>[1]県雇用!P26</f>
        <v>1479</v>
      </c>
      <c r="Q15" s="42">
        <f>[1]県雇用!Q26</f>
        <v>29808</v>
      </c>
      <c r="R15" s="37">
        <f>[1]県雇用!S26</f>
        <v>25343</v>
      </c>
      <c r="S15" s="42">
        <f>[1]県雇用!T26</f>
        <v>5357</v>
      </c>
      <c r="T15" s="43">
        <f>[1]県雇用!U26</f>
        <v>5626</v>
      </c>
      <c r="U15" s="41">
        <f>[1]県雇用!V26</f>
        <v>5611</v>
      </c>
      <c r="V15" s="41">
        <f>[1]県雇用!W26</f>
        <v>1794</v>
      </c>
      <c r="W15" s="41">
        <f>[1]県雇用!X26</f>
        <v>1641</v>
      </c>
      <c r="X15" s="37">
        <f>[1]県雇用!Y26</f>
        <v>153</v>
      </c>
      <c r="Y15" s="44">
        <f>[1]県雇用!Z26</f>
        <v>31.9</v>
      </c>
      <c r="Z15" s="49">
        <f>[1]県雇用!AA26</f>
        <v>7.1</v>
      </c>
      <c r="AA15" s="46"/>
    </row>
    <row r="16" spans="1:27" s="47" customFormat="1" x14ac:dyDescent="0.15">
      <c r="A16" s="48"/>
      <c r="B16" s="34" t="str">
        <f>[1]県雇用!$B27</f>
        <v>8月</v>
      </c>
      <c r="C16" s="35">
        <f>[1]県雇用!C27</f>
        <v>1.21</v>
      </c>
      <c r="D16" s="36">
        <f>[1]県雇用!D27</f>
        <v>1.96</v>
      </c>
      <c r="E16" s="37">
        <f>[1]県雇用!E27</f>
        <v>10294</v>
      </c>
      <c r="F16" s="43">
        <f>[1]県雇用!F27</f>
        <v>679</v>
      </c>
      <c r="G16" s="41">
        <f>[1]県雇用!G27</f>
        <v>295</v>
      </c>
      <c r="H16" s="41">
        <f>[1]県雇用!H27</f>
        <v>769</v>
      </c>
      <c r="I16" s="37">
        <f>[1]県雇用!I27</f>
        <v>548</v>
      </c>
      <c r="J16" s="37">
        <f>[1]県雇用!J27</f>
        <v>893</v>
      </c>
      <c r="K16" s="43">
        <f>[1]県雇用!K27</f>
        <v>121</v>
      </c>
      <c r="L16" s="41">
        <f>[1]県雇用!L27</f>
        <v>195</v>
      </c>
      <c r="M16" s="41">
        <f>[1]県雇用!M27</f>
        <v>1368</v>
      </c>
      <c r="N16" s="37">
        <f>[1]県雇用!N27</f>
        <v>2994</v>
      </c>
      <c r="O16" s="43">
        <f>[1]県雇用!O27</f>
        <v>145</v>
      </c>
      <c r="P16" s="37">
        <f>[1]県雇用!P27</f>
        <v>1224</v>
      </c>
      <c r="Q16" s="42">
        <f>[1]県雇用!Q27</f>
        <v>29901</v>
      </c>
      <c r="R16" s="37">
        <f>[1]県雇用!S27</f>
        <v>24680</v>
      </c>
      <c r="S16" s="42">
        <f>[1]県雇用!T27</f>
        <v>5251</v>
      </c>
      <c r="T16" s="43">
        <f>[1]県雇用!U27</f>
        <v>4998</v>
      </c>
      <c r="U16" s="41">
        <f>[1]県雇用!V27</f>
        <v>4982</v>
      </c>
      <c r="V16" s="41">
        <f>[1]県雇用!W27</f>
        <v>1593</v>
      </c>
      <c r="W16" s="41">
        <f>[1]県雇用!X27</f>
        <v>1473</v>
      </c>
      <c r="X16" s="37">
        <f>[1]県雇用!Y27</f>
        <v>120</v>
      </c>
      <c r="Y16" s="44">
        <f>[1]県雇用!Z27</f>
        <v>31.9</v>
      </c>
      <c r="Z16" s="49">
        <f>[1]県雇用!AA27</f>
        <v>6.5</v>
      </c>
      <c r="AA16" s="46"/>
    </row>
    <row r="17" spans="1:27" s="47" customFormat="1" x14ac:dyDescent="0.15">
      <c r="A17" s="51"/>
      <c r="B17" s="52" t="str">
        <f>[1]県雇用!$B28</f>
        <v>9月</v>
      </c>
      <c r="C17" s="53">
        <f>[1]県雇用!C28</f>
        <v>1.19</v>
      </c>
      <c r="D17" s="54">
        <f>[1]県雇用!D28</f>
        <v>1.84</v>
      </c>
      <c r="E17" s="55">
        <f>[1]県雇用!E28</f>
        <v>9254</v>
      </c>
      <c r="F17" s="56">
        <f>[1]県雇用!F28</f>
        <v>649</v>
      </c>
      <c r="G17" s="57">
        <f>[1]県雇用!G28</f>
        <v>327</v>
      </c>
      <c r="H17" s="57">
        <f>[1]県雇用!H28</f>
        <v>535</v>
      </c>
      <c r="I17" s="55">
        <f>[1]県雇用!I28</f>
        <v>323</v>
      </c>
      <c r="J17" s="55">
        <f>[1]県雇用!J28</f>
        <v>1289</v>
      </c>
      <c r="K17" s="56">
        <f>[1]県雇用!K28</f>
        <v>75</v>
      </c>
      <c r="L17" s="57">
        <f>[1]県雇用!L28</f>
        <v>206</v>
      </c>
      <c r="M17" s="57">
        <f>[1]県雇用!M28</f>
        <v>844</v>
      </c>
      <c r="N17" s="55">
        <f>[1]県雇用!N28</f>
        <v>2760</v>
      </c>
      <c r="O17" s="56">
        <f>[1]県雇用!O28</f>
        <v>173</v>
      </c>
      <c r="P17" s="55">
        <f>[1]県雇用!P28</f>
        <v>1002</v>
      </c>
      <c r="Q17" s="58">
        <f>[1]県雇用!Q28</f>
        <v>29034</v>
      </c>
      <c r="R17" s="55">
        <f>[1]県雇用!S28</f>
        <v>24701</v>
      </c>
      <c r="S17" s="58">
        <f>[1]県雇用!T28</f>
        <v>5126</v>
      </c>
      <c r="T17" s="56">
        <f>[1]県雇用!U28</f>
        <v>5138</v>
      </c>
      <c r="U17" s="57">
        <f>[1]県雇用!V28</f>
        <v>5125</v>
      </c>
      <c r="V17" s="57">
        <f>[1]県雇用!W28</f>
        <v>1610</v>
      </c>
      <c r="W17" s="57">
        <f>[1]県雇用!X28</f>
        <v>1504</v>
      </c>
      <c r="X17" s="55">
        <f>[1]県雇用!Y28</f>
        <v>106</v>
      </c>
      <c r="Y17" s="59">
        <f>[1]県雇用!Z28</f>
        <v>31.3</v>
      </c>
      <c r="Z17" s="60">
        <f>[1]県雇用!AA28</f>
        <v>6.5</v>
      </c>
      <c r="AA17" s="46"/>
    </row>
    <row r="18" spans="1:27" s="47" customFormat="1" x14ac:dyDescent="0.15">
      <c r="A18" s="61" t="s">
        <v>29</v>
      </c>
      <c r="B18" s="62"/>
      <c r="C18" s="63">
        <f>C17-C16</f>
        <v>-2.0000000000000018E-2</v>
      </c>
      <c r="D18" s="64">
        <f t="shared" ref="D18:Z18" si="0">D17-D16</f>
        <v>-0.11999999999999988</v>
      </c>
      <c r="E18" s="65">
        <f t="shared" si="0"/>
        <v>-1040</v>
      </c>
      <c r="F18" s="65">
        <f t="shared" si="0"/>
        <v>-30</v>
      </c>
      <c r="G18" s="65">
        <f t="shared" si="0"/>
        <v>32</v>
      </c>
      <c r="H18" s="65">
        <f t="shared" si="0"/>
        <v>-234</v>
      </c>
      <c r="I18" s="65">
        <f t="shared" si="0"/>
        <v>-225</v>
      </c>
      <c r="J18" s="65">
        <f t="shared" si="0"/>
        <v>396</v>
      </c>
      <c r="K18" s="65">
        <f t="shared" si="0"/>
        <v>-46</v>
      </c>
      <c r="L18" s="65">
        <f t="shared" si="0"/>
        <v>11</v>
      </c>
      <c r="M18" s="65">
        <f t="shared" si="0"/>
        <v>-524</v>
      </c>
      <c r="N18" s="65">
        <f t="shared" si="0"/>
        <v>-234</v>
      </c>
      <c r="O18" s="65">
        <f t="shared" si="0"/>
        <v>28</v>
      </c>
      <c r="P18" s="65">
        <f t="shared" si="0"/>
        <v>-222</v>
      </c>
      <c r="Q18" s="66">
        <f t="shared" si="0"/>
        <v>-867</v>
      </c>
      <c r="R18" s="66">
        <f t="shared" si="0"/>
        <v>21</v>
      </c>
      <c r="S18" s="65">
        <f t="shared" si="0"/>
        <v>-125</v>
      </c>
      <c r="T18" s="65">
        <f t="shared" si="0"/>
        <v>140</v>
      </c>
      <c r="U18" s="65">
        <f t="shared" si="0"/>
        <v>143</v>
      </c>
      <c r="V18" s="65">
        <f t="shared" si="0"/>
        <v>17</v>
      </c>
      <c r="W18" s="65">
        <f t="shared" si="0"/>
        <v>31</v>
      </c>
      <c r="X18" s="65">
        <f t="shared" si="0"/>
        <v>-14</v>
      </c>
      <c r="Y18" s="67">
        <f t="shared" si="0"/>
        <v>-0.59999999999999787</v>
      </c>
      <c r="Z18" s="68">
        <f t="shared" si="0"/>
        <v>0</v>
      </c>
      <c r="AA18" s="46"/>
    </row>
    <row r="19" spans="1:27" s="47" customFormat="1" x14ac:dyDescent="0.15">
      <c r="A19" s="69" t="s">
        <v>30</v>
      </c>
      <c r="B19" s="70"/>
      <c r="C19" s="71">
        <f>(C17-C16)/C16*100</f>
        <v>-1.6528925619834725</v>
      </c>
      <c r="D19" s="72">
        <f t="shared" ref="D19:X19" si="1">(D17-D16)/D16*100</f>
        <v>-6.1224489795918311</v>
      </c>
      <c r="E19" s="72">
        <f t="shared" si="1"/>
        <v>-10.102972605401204</v>
      </c>
      <c r="F19" s="72">
        <f t="shared" si="1"/>
        <v>-4.4182621502209134</v>
      </c>
      <c r="G19" s="72">
        <f t="shared" si="1"/>
        <v>10.847457627118644</v>
      </c>
      <c r="H19" s="72">
        <f t="shared" si="1"/>
        <v>-30.429128738621586</v>
      </c>
      <c r="I19" s="72">
        <f t="shared" si="1"/>
        <v>-41.058394160583944</v>
      </c>
      <c r="J19" s="72">
        <f t="shared" si="1"/>
        <v>44.344904815229562</v>
      </c>
      <c r="K19" s="72">
        <f t="shared" si="1"/>
        <v>-38.016528925619838</v>
      </c>
      <c r="L19" s="72">
        <f t="shared" si="1"/>
        <v>5.6410256410256414</v>
      </c>
      <c r="M19" s="72">
        <f t="shared" si="1"/>
        <v>-38.304093567251464</v>
      </c>
      <c r="N19" s="72">
        <f t="shared" si="1"/>
        <v>-7.8156312625250495</v>
      </c>
      <c r="O19" s="72">
        <f t="shared" si="1"/>
        <v>19.310344827586206</v>
      </c>
      <c r="P19" s="72">
        <f t="shared" si="1"/>
        <v>-18.137254901960784</v>
      </c>
      <c r="Q19" s="72">
        <f t="shared" si="1"/>
        <v>-2.899568576301796</v>
      </c>
      <c r="R19" s="72">
        <f t="shared" si="1"/>
        <v>8.5089141004862229E-2</v>
      </c>
      <c r="S19" s="72">
        <f t="shared" si="1"/>
        <v>-2.380498952580461</v>
      </c>
      <c r="T19" s="72">
        <f t="shared" si="1"/>
        <v>2.801120448179272</v>
      </c>
      <c r="U19" s="72">
        <f t="shared" si="1"/>
        <v>2.8703331995182655</v>
      </c>
      <c r="V19" s="72">
        <f t="shared" si="1"/>
        <v>1.0671688637790333</v>
      </c>
      <c r="W19" s="72">
        <f t="shared" si="1"/>
        <v>2.1045485403937541</v>
      </c>
      <c r="X19" s="72">
        <f t="shared" si="1"/>
        <v>-11.666666666666666</v>
      </c>
      <c r="Y19" s="72"/>
      <c r="Z19" s="73"/>
    </row>
    <row r="20" spans="1:27" s="47" customFormat="1" x14ac:dyDescent="0.15">
      <c r="A20" s="61" t="s">
        <v>31</v>
      </c>
      <c r="B20" s="62"/>
      <c r="C20" s="63">
        <f>C17-C5</f>
        <v>-2.0000000000000018E-2</v>
      </c>
      <c r="D20" s="64">
        <f t="shared" ref="D20:Z20" si="2">D17-D5</f>
        <v>-1.0000000000000009E-2</v>
      </c>
      <c r="E20" s="65">
        <f t="shared" si="2"/>
        <v>612</v>
      </c>
      <c r="F20" s="65">
        <f t="shared" si="2"/>
        <v>-18</v>
      </c>
      <c r="G20" s="65">
        <f t="shared" si="2"/>
        <v>-15</v>
      </c>
      <c r="H20" s="65">
        <f t="shared" si="2"/>
        <v>-293</v>
      </c>
      <c r="I20" s="65">
        <f t="shared" si="2"/>
        <v>-21</v>
      </c>
      <c r="J20" s="65">
        <f t="shared" si="2"/>
        <v>415</v>
      </c>
      <c r="K20" s="65">
        <f t="shared" si="2"/>
        <v>43</v>
      </c>
      <c r="L20" s="65">
        <f t="shared" si="2"/>
        <v>-64</v>
      </c>
      <c r="M20" s="65">
        <f t="shared" si="2"/>
        <v>-26</v>
      </c>
      <c r="N20" s="65">
        <f t="shared" si="2"/>
        <v>432</v>
      </c>
      <c r="O20" s="65">
        <f t="shared" si="2"/>
        <v>28</v>
      </c>
      <c r="P20" s="65">
        <f t="shared" si="2"/>
        <v>31</v>
      </c>
      <c r="Q20" s="65">
        <f t="shared" si="2"/>
        <v>838</v>
      </c>
      <c r="R20" s="65">
        <f t="shared" si="2"/>
        <v>1199</v>
      </c>
      <c r="S20" s="65">
        <f t="shared" si="2"/>
        <v>215</v>
      </c>
      <c r="T20" s="65">
        <f t="shared" si="2"/>
        <v>474</v>
      </c>
      <c r="U20" s="65">
        <f t="shared" si="2"/>
        <v>475</v>
      </c>
      <c r="V20" s="65">
        <f t="shared" si="2"/>
        <v>-66</v>
      </c>
      <c r="W20" s="65">
        <f t="shared" si="2"/>
        <v>-58</v>
      </c>
      <c r="X20" s="65">
        <f t="shared" si="2"/>
        <v>-8</v>
      </c>
      <c r="Y20" s="67">
        <f t="shared" si="2"/>
        <v>-4.5999999999999979</v>
      </c>
      <c r="Z20" s="68">
        <f t="shared" si="2"/>
        <v>-0.59999999999999964</v>
      </c>
      <c r="AA20" s="46"/>
    </row>
    <row r="21" spans="1:27" s="47" customFormat="1" x14ac:dyDescent="0.15">
      <c r="A21" s="69" t="s">
        <v>32</v>
      </c>
      <c r="B21" s="70"/>
      <c r="C21" s="71">
        <f>(C17-C5)/C5*100</f>
        <v>-1.6528925619834725</v>
      </c>
      <c r="D21" s="72">
        <f t="shared" ref="D21:X21" si="3">(D17-D5)/D5*100</f>
        <v>-0.54054054054054101</v>
      </c>
      <c r="E21" s="72">
        <f t="shared" si="3"/>
        <v>7.0816940523027077</v>
      </c>
      <c r="F21" s="72">
        <f t="shared" si="3"/>
        <v>-2.6986506746626686</v>
      </c>
      <c r="G21" s="72">
        <f t="shared" si="3"/>
        <v>-4.3859649122807012</v>
      </c>
      <c r="H21" s="72">
        <f t="shared" si="3"/>
        <v>-35.386473429951693</v>
      </c>
      <c r="I21" s="72">
        <f t="shared" si="3"/>
        <v>-6.104651162790697</v>
      </c>
      <c r="J21" s="72">
        <f t="shared" si="3"/>
        <v>47.482837528604122</v>
      </c>
      <c r="K21" s="72">
        <f t="shared" si="3"/>
        <v>134.375</v>
      </c>
      <c r="L21" s="72">
        <f t="shared" si="3"/>
        <v>-23.703703703703706</v>
      </c>
      <c r="M21" s="72">
        <f t="shared" si="3"/>
        <v>-2.9885057471264367</v>
      </c>
      <c r="N21" s="72">
        <f t="shared" si="3"/>
        <v>18.556701030927837</v>
      </c>
      <c r="O21" s="72">
        <f t="shared" si="3"/>
        <v>19.310344827586206</v>
      </c>
      <c r="P21" s="72">
        <f t="shared" si="3"/>
        <v>3.1925849639546859</v>
      </c>
      <c r="Q21" s="72">
        <f t="shared" si="3"/>
        <v>2.9720527734430418</v>
      </c>
      <c r="R21" s="72">
        <f t="shared" si="3"/>
        <v>5.1016934728959242</v>
      </c>
      <c r="S21" s="72">
        <f t="shared" si="3"/>
        <v>4.3779271024231319</v>
      </c>
      <c r="T21" s="72">
        <f t="shared" si="3"/>
        <v>10.162950257289879</v>
      </c>
      <c r="U21" s="72">
        <f t="shared" si="3"/>
        <v>10.21505376344086</v>
      </c>
      <c r="V21" s="72">
        <f t="shared" si="3"/>
        <v>-3.9379474940334127</v>
      </c>
      <c r="W21" s="72">
        <f t="shared" si="3"/>
        <v>-3.713188220230474</v>
      </c>
      <c r="X21" s="72">
        <f t="shared" si="3"/>
        <v>-7.0175438596491224</v>
      </c>
      <c r="Y21" s="72"/>
      <c r="Z21" s="73"/>
    </row>
    <row r="22" spans="1:27" x14ac:dyDescent="0.15">
      <c r="A22" s="4"/>
      <c r="B22" s="74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33</v>
      </c>
      <c r="W22" s="78">
        <f>W17/V17</f>
        <v>0.93416149068322984</v>
      </c>
      <c r="X22" s="79">
        <f>X17/V17</f>
        <v>6.5838509316770183E-2</v>
      </c>
      <c r="Y22" s="76"/>
      <c r="Z22" s="80"/>
    </row>
    <row r="23" spans="1:27" x14ac:dyDescent="0.15">
      <c r="A23" s="81" t="s">
        <v>34</v>
      </c>
      <c r="B23" s="8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  <c r="W23" s="86"/>
      <c r="X23" s="86"/>
      <c r="Y23" s="84"/>
      <c r="Z23" s="87"/>
    </row>
    <row r="24" spans="1:27" x14ac:dyDescent="0.15">
      <c r="A24" s="48" t="s">
        <v>35</v>
      </c>
      <c r="B24" s="34" t="str">
        <f>[1]県雇用!$B46</f>
        <v>9月</v>
      </c>
      <c r="C24" s="88">
        <f>[1]県雇用!C46</f>
        <v>9.9999999999999867E-2</v>
      </c>
      <c r="D24" s="89">
        <f>[1]県雇用!D46</f>
        <v>0.25</v>
      </c>
      <c r="E24" s="90">
        <f>[1]県雇用!E46</f>
        <v>-438</v>
      </c>
      <c r="F24" s="90">
        <f>[1]県雇用!F46</f>
        <v>113</v>
      </c>
      <c r="G24" s="90">
        <f>[1]県雇用!G46</f>
        <v>9</v>
      </c>
      <c r="H24" s="90">
        <f>[1]県雇用!H46</f>
        <v>116</v>
      </c>
      <c r="I24" s="90">
        <f>[1]県雇用!I46</f>
        <v>46</v>
      </c>
      <c r="J24" s="90">
        <f>[1]県雇用!J46</f>
        <v>-38</v>
      </c>
      <c r="K24" s="90">
        <f>[1]県雇用!K46</f>
        <v>-38</v>
      </c>
      <c r="L24" s="90">
        <f>[1]県雇用!L46</f>
        <v>-26</v>
      </c>
      <c r="M24" s="90">
        <f>[1]県雇用!M46</f>
        <v>-87</v>
      </c>
      <c r="N24" s="90">
        <f>[1]県雇用!N46</f>
        <v>-175</v>
      </c>
      <c r="O24" s="90">
        <f>[1]県雇用!O46</f>
        <v>8</v>
      </c>
      <c r="P24" s="90">
        <f>[1]県雇用!P46</f>
        <v>-31</v>
      </c>
      <c r="Q24" s="90">
        <f>[1]県雇用!Q46</f>
        <v>972</v>
      </c>
      <c r="R24" s="90">
        <f>[1]県雇用!S46</f>
        <v>-1457</v>
      </c>
      <c r="S24" s="90">
        <f>[1]県雇用!T46</f>
        <v>-312</v>
      </c>
      <c r="T24" s="90">
        <f>[1]県雇用!U46</f>
        <v>-578</v>
      </c>
      <c r="U24" s="90">
        <f>[1]県雇用!V46</f>
        <v>-577</v>
      </c>
      <c r="V24" s="90">
        <f>[1]県雇用!W46</f>
        <v>-292</v>
      </c>
      <c r="W24" s="90">
        <f>[1]県雇用!X46</f>
        <v>-183</v>
      </c>
      <c r="X24" s="90">
        <f>[1]県雇用!Y46</f>
        <v>-109</v>
      </c>
      <c r="Y24" s="91">
        <f>[1]県雇用!Z46</f>
        <v>-1.6000000000000014</v>
      </c>
      <c r="Z24" s="92">
        <f>[1]県雇用!AA46</f>
        <v>-0.80000000000000071</v>
      </c>
    </row>
    <row r="25" spans="1:27" x14ac:dyDescent="0.15">
      <c r="A25" s="48"/>
      <c r="B25" s="34" t="str">
        <f>[1]県雇用!$B47</f>
        <v>10月</v>
      </c>
      <c r="C25" s="88">
        <f>[1]県雇用!C47</f>
        <v>3.0000000000000027E-2</v>
      </c>
      <c r="D25" s="89">
        <f>[1]県雇用!D47</f>
        <v>-9.9999999999997868E-3</v>
      </c>
      <c r="E25" s="90">
        <f>[1]県雇用!E47</f>
        <v>-873</v>
      </c>
      <c r="F25" s="90">
        <f>[1]県雇用!F47</f>
        <v>-181</v>
      </c>
      <c r="G25" s="90">
        <f>[1]県雇用!G47</f>
        <v>-109</v>
      </c>
      <c r="H25" s="90">
        <f>[1]県雇用!H47</f>
        <v>172</v>
      </c>
      <c r="I25" s="90">
        <f>[1]県雇用!I47</f>
        <v>26</v>
      </c>
      <c r="J25" s="90">
        <f>[1]県雇用!J47</f>
        <v>-645</v>
      </c>
      <c r="K25" s="90">
        <f>[1]県雇用!K47</f>
        <v>-84</v>
      </c>
      <c r="L25" s="90">
        <f>[1]県雇用!L47</f>
        <v>9</v>
      </c>
      <c r="M25" s="90">
        <f>[1]県雇用!M47</f>
        <v>364</v>
      </c>
      <c r="N25" s="90">
        <f>[1]県雇用!N47</f>
        <v>-127</v>
      </c>
      <c r="O25" s="90">
        <f>[1]県雇用!O47</f>
        <v>-24</v>
      </c>
      <c r="P25" s="90">
        <f>[1]県雇用!P47</f>
        <v>-354</v>
      </c>
      <c r="Q25" s="90">
        <f>[1]県雇用!Q47</f>
        <v>-207</v>
      </c>
      <c r="R25" s="90">
        <f>[1]県雇用!S47</f>
        <v>-1091</v>
      </c>
      <c r="S25" s="90">
        <f>[1]県雇用!T47</f>
        <v>-154</v>
      </c>
      <c r="T25" s="90">
        <f>[1]県雇用!U47</f>
        <v>-264</v>
      </c>
      <c r="U25" s="90">
        <f>[1]県雇用!V47</f>
        <v>-261</v>
      </c>
      <c r="V25" s="90">
        <f>[1]県雇用!W47</f>
        <v>-210</v>
      </c>
      <c r="W25" s="90">
        <f>[1]県雇用!X47</f>
        <v>-196</v>
      </c>
      <c r="X25" s="90">
        <f>[1]県雇用!Y47</f>
        <v>-14</v>
      </c>
      <c r="Y25" s="91">
        <f>[1]県雇用!Z47</f>
        <v>-2.2000000000000028</v>
      </c>
      <c r="Z25" s="92">
        <f>[1]県雇用!AA47</f>
        <v>-0.59999999999999964</v>
      </c>
      <c r="AA25" s="74"/>
    </row>
    <row r="26" spans="1:27" x14ac:dyDescent="0.15">
      <c r="A26" s="48"/>
      <c r="B26" s="34" t="str">
        <f>[1]県雇用!$B48</f>
        <v>11月</v>
      </c>
      <c r="C26" s="88">
        <f>[1]県雇用!C48</f>
        <v>3.0000000000000027E-2</v>
      </c>
      <c r="D26" s="89">
        <f>[1]県雇用!D48</f>
        <v>0.10000000000000009</v>
      </c>
      <c r="E26" s="90">
        <f>[1]県雇用!E48</f>
        <v>602</v>
      </c>
      <c r="F26" s="90">
        <f>[1]県雇用!F48</f>
        <v>18</v>
      </c>
      <c r="G26" s="90">
        <f>[1]県雇用!G48</f>
        <v>184</v>
      </c>
      <c r="H26" s="90">
        <f>[1]県雇用!H48</f>
        <v>-50</v>
      </c>
      <c r="I26" s="90">
        <f>[1]県雇用!I48</f>
        <v>98</v>
      </c>
      <c r="J26" s="90">
        <f>[1]県雇用!J48</f>
        <v>-66</v>
      </c>
      <c r="K26" s="90">
        <f>[1]県雇用!K48</f>
        <v>-80</v>
      </c>
      <c r="L26" s="90">
        <f>[1]県雇用!L48</f>
        <v>39</v>
      </c>
      <c r="M26" s="90">
        <f>[1]県雇用!M48</f>
        <v>-161</v>
      </c>
      <c r="N26" s="90">
        <f>[1]県雇用!N48</f>
        <v>251</v>
      </c>
      <c r="O26" s="90">
        <f>[1]県雇用!O48</f>
        <v>-20</v>
      </c>
      <c r="P26" s="90">
        <f>[1]県雇用!P48</f>
        <v>143</v>
      </c>
      <c r="Q26" s="90">
        <f>[1]県雇用!Q48</f>
        <v>-447</v>
      </c>
      <c r="R26" s="90">
        <f>[1]県雇用!S48</f>
        <v>-685</v>
      </c>
      <c r="S26" s="90">
        <f>[1]県雇用!T48</f>
        <v>-215</v>
      </c>
      <c r="T26" s="90">
        <f>[1]県雇用!U48</f>
        <v>-34</v>
      </c>
      <c r="U26" s="90">
        <f>[1]県雇用!V48</f>
        <v>-37</v>
      </c>
      <c r="V26" s="90">
        <f>[1]県雇用!W48</f>
        <v>-184</v>
      </c>
      <c r="W26" s="90">
        <f>[1]県雇用!X48</f>
        <v>-127</v>
      </c>
      <c r="X26" s="90">
        <f>[1]県雇用!Y48</f>
        <v>-57</v>
      </c>
      <c r="Y26" s="91">
        <f>[1]県雇用!Z48</f>
        <v>-3.3000000000000007</v>
      </c>
      <c r="Z26" s="92">
        <f>[1]県雇用!AA48</f>
        <v>-0.59999999999999964</v>
      </c>
      <c r="AA26" s="74"/>
    </row>
    <row r="27" spans="1:27" x14ac:dyDescent="0.15">
      <c r="A27" s="48"/>
      <c r="B27" s="34" t="str">
        <f>[1]県雇用!$B49</f>
        <v>12月</v>
      </c>
      <c r="C27" s="88">
        <f>[1]県雇用!C49</f>
        <v>4.0000000000000036E-2</v>
      </c>
      <c r="D27" s="89">
        <f>[1]県雇用!D49</f>
        <v>0.30999999999999983</v>
      </c>
      <c r="E27" s="90">
        <f>[1]県雇用!E49</f>
        <v>1272</v>
      </c>
      <c r="F27" s="90">
        <f>[1]県雇用!F49</f>
        <v>7</v>
      </c>
      <c r="G27" s="90">
        <f>[1]県雇用!G49</f>
        <v>-43</v>
      </c>
      <c r="H27" s="90">
        <f>[1]県雇用!H49</f>
        <v>399</v>
      </c>
      <c r="I27" s="90">
        <f>[1]県雇用!I49</f>
        <v>102</v>
      </c>
      <c r="J27" s="90">
        <f>[1]県雇用!J49</f>
        <v>879</v>
      </c>
      <c r="K27" s="90">
        <f>[1]県雇用!K49</f>
        <v>15</v>
      </c>
      <c r="L27" s="90">
        <f>[1]県雇用!L49</f>
        <v>-65</v>
      </c>
      <c r="M27" s="90">
        <f>[1]県雇用!M49</f>
        <v>85</v>
      </c>
      <c r="N27" s="90">
        <f>[1]県雇用!N49</f>
        <v>8</v>
      </c>
      <c r="O27" s="90">
        <f>[1]県雇用!O49</f>
        <v>18</v>
      </c>
      <c r="P27" s="90">
        <f>[1]県雇用!P49</f>
        <v>152</v>
      </c>
      <c r="Q27" s="90">
        <f>[1]県雇用!Q49</f>
        <v>758</v>
      </c>
      <c r="R27" s="90">
        <f>[1]県雇用!S49</f>
        <v>-375</v>
      </c>
      <c r="S27" s="90">
        <f>[1]県雇用!T49</f>
        <v>-24</v>
      </c>
      <c r="T27" s="90">
        <f>[1]県雇用!U49</f>
        <v>75</v>
      </c>
      <c r="U27" s="90">
        <f>[1]県雇用!V49</f>
        <v>82</v>
      </c>
      <c r="V27" s="90">
        <f>[1]県雇用!W49</f>
        <v>-154</v>
      </c>
      <c r="W27" s="90">
        <f>[1]県雇用!X49</f>
        <v>-146</v>
      </c>
      <c r="X27" s="90">
        <f>[1]県雇用!Y49</f>
        <v>-8</v>
      </c>
      <c r="Y27" s="91">
        <f>[1]県雇用!Z49</f>
        <v>-4.5</v>
      </c>
      <c r="Z27" s="92">
        <f>[1]県雇用!AA49</f>
        <v>-0.5</v>
      </c>
      <c r="AA27" s="74"/>
    </row>
    <row r="28" spans="1:27" x14ac:dyDescent="0.15">
      <c r="A28" s="93"/>
      <c r="B28" s="34" t="str">
        <f>[1]県雇用!$B50</f>
        <v>1月</v>
      </c>
      <c r="C28" s="88">
        <f>[1]県雇用!C50</f>
        <v>8.0000000000000071E-2</v>
      </c>
      <c r="D28" s="89">
        <f>[1]県雇用!D50</f>
        <v>1.0000000000000009E-2</v>
      </c>
      <c r="E28" s="90">
        <f>[1]県雇用!E50</f>
        <v>171</v>
      </c>
      <c r="F28" s="90">
        <f>[1]県雇用!F50</f>
        <v>94</v>
      </c>
      <c r="G28" s="90">
        <f>[1]県雇用!G50</f>
        <v>23</v>
      </c>
      <c r="H28" s="90">
        <f>[1]県雇用!H50</f>
        <v>92</v>
      </c>
      <c r="I28" s="90">
        <f>[1]県雇用!I50</f>
        <v>-7</v>
      </c>
      <c r="J28" s="90">
        <f>[1]県雇用!J50</f>
        <v>-551</v>
      </c>
      <c r="K28" s="90">
        <f>[1]県雇用!K50</f>
        <v>-118</v>
      </c>
      <c r="L28" s="90">
        <f>[1]県雇用!L50</f>
        <v>-1</v>
      </c>
      <c r="M28" s="90">
        <f>[1]県雇用!M50</f>
        <v>-21</v>
      </c>
      <c r="N28" s="90">
        <f>[1]県雇用!N50</f>
        <v>119</v>
      </c>
      <c r="O28" s="90">
        <f>[1]県雇用!O50</f>
        <v>26</v>
      </c>
      <c r="P28" s="90">
        <f>[1]県雇用!P50</f>
        <v>89</v>
      </c>
      <c r="Q28" s="90">
        <f>[1]県雇用!Q50</f>
        <v>1906</v>
      </c>
      <c r="R28" s="90">
        <f>[1]県雇用!S50</f>
        <v>7</v>
      </c>
      <c r="S28" s="90">
        <f>[1]県雇用!T50</f>
        <v>-7</v>
      </c>
      <c r="T28" s="90">
        <f>[1]県雇用!U50</f>
        <v>-24</v>
      </c>
      <c r="U28" s="90">
        <f>[1]県雇用!V50</f>
        <v>-24</v>
      </c>
      <c r="V28" s="90">
        <f>[1]県雇用!W50</f>
        <v>-69</v>
      </c>
      <c r="W28" s="90">
        <f>[1]県雇用!X50</f>
        <v>-55</v>
      </c>
      <c r="X28" s="90">
        <f>[1]県雇用!Y50</f>
        <v>-14</v>
      </c>
      <c r="Y28" s="91">
        <f>[1]県雇用!Z50</f>
        <v>-1</v>
      </c>
      <c r="Z28" s="92">
        <f>[1]県雇用!AA50</f>
        <v>-0.29999999999999982</v>
      </c>
      <c r="AA28" s="74"/>
    </row>
    <row r="29" spans="1:27" x14ac:dyDescent="0.15">
      <c r="A29" s="93" t="s">
        <v>36</v>
      </c>
      <c r="B29" s="34" t="str">
        <f>[1]県雇用!$B51</f>
        <v>2月</v>
      </c>
      <c r="C29" s="88">
        <f>[1]県雇用!C51</f>
        <v>7.0000000000000062E-2</v>
      </c>
      <c r="D29" s="89">
        <f>[1]県雇用!D51</f>
        <v>0.15000000000000013</v>
      </c>
      <c r="E29" s="90">
        <f>[1]県雇用!E51</f>
        <v>755</v>
      </c>
      <c r="F29" s="90">
        <f>[1]県雇用!F51</f>
        <v>32</v>
      </c>
      <c r="G29" s="90">
        <f>[1]県雇用!G51</f>
        <v>76</v>
      </c>
      <c r="H29" s="90">
        <f>[1]県雇用!H51</f>
        <v>25</v>
      </c>
      <c r="I29" s="90">
        <f>[1]県雇用!I51</f>
        <v>121</v>
      </c>
      <c r="J29" s="90">
        <f>[1]県雇用!J51</f>
        <v>-32</v>
      </c>
      <c r="K29" s="90">
        <f>[1]県雇用!K51</f>
        <v>9</v>
      </c>
      <c r="L29" s="90">
        <f>[1]県雇用!L51</f>
        <v>17</v>
      </c>
      <c r="M29" s="90">
        <f>[1]県雇用!M51</f>
        <v>396</v>
      </c>
      <c r="N29" s="90">
        <f>[1]県雇用!N51</f>
        <v>29</v>
      </c>
      <c r="O29" s="90">
        <f>[1]県雇用!O51</f>
        <v>-4</v>
      </c>
      <c r="P29" s="90">
        <f>[1]県雇用!P51</f>
        <v>139</v>
      </c>
      <c r="Q29" s="90">
        <f>[1]県雇用!Q51</f>
        <v>1883</v>
      </c>
      <c r="R29" s="90">
        <f>[1]県雇用!S51</f>
        <v>107</v>
      </c>
      <c r="S29" s="90">
        <f>[1]県雇用!T51</f>
        <v>-47</v>
      </c>
      <c r="T29" s="90">
        <f>[1]県雇用!U51</f>
        <v>-158</v>
      </c>
      <c r="U29" s="90">
        <f>[1]県雇用!V51</f>
        <v>-155</v>
      </c>
      <c r="V29" s="90">
        <f>[1]県雇用!W51</f>
        <v>-134</v>
      </c>
      <c r="W29" s="90">
        <f>[1]県雇用!X51</f>
        <v>-90</v>
      </c>
      <c r="X29" s="90">
        <f>[1]県雇用!Y51</f>
        <v>-44</v>
      </c>
      <c r="Y29" s="91">
        <f>[1]県雇用!Z51</f>
        <v>-1.1999999999999993</v>
      </c>
      <c r="Z29" s="92">
        <f>[1]県雇用!AA51</f>
        <v>-0.5</v>
      </c>
      <c r="AA29" s="74"/>
    </row>
    <row r="30" spans="1:27" x14ac:dyDescent="0.15">
      <c r="A30" s="93"/>
      <c r="B30" s="34" t="str">
        <f>[1]県雇用!$B52</f>
        <v>3月</v>
      </c>
      <c r="C30" s="88">
        <f>[1]県雇用!C52</f>
        <v>4.0000000000000036E-2</v>
      </c>
      <c r="D30" s="89">
        <f>[1]県雇用!D52</f>
        <v>0.13000000000000012</v>
      </c>
      <c r="E30" s="90">
        <f>[1]県雇用!E52</f>
        <v>-191</v>
      </c>
      <c r="F30" s="90">
        <f>[1]県雇用!F52</f>
        <v>19</v>
      </c>
      <c r="G30" s="90">
        <f>[1]県雇用!G52</f>
        <v>232</v>
      </c>
      <c r="H30" s="90">
        <f>[1]県雇用!H52</f>
        <v>-278</v>
      </c>
      <c r="I30" s="90">
        <f>[1]県雇用!I52</f>
        <v>93</v>
      </c>
      <c r="J30" s="90">
        <f>[1]県雇用!J52</f>
        <v>681</v>
      </c>
      <c r="K30" s="90">
        <f>[1]県雇用!K52</f>
        <v>26</v>
      </c>
      <c r="L30" s="90">
        <f>[1]県雇用!L52</f>
        <v>-19</v>
      </c>
      <c r="M30" s="90">
        <f>[1]県雇用!M52</f>
        <v>-538</v>
      </c>
      <c r="N30" s="90">
        <f>[1]県雇用!N52</f>
        <v>33</v>
      </c>
      <c r="O30" s="90">
        <f>[1]県雇用!O52</f>
        <v>-58</v>
      </c>
      <c r="P30" s="90">
        <f>[1]県雇用!P52</f>
        <v>41</v>
      </c>
      <c r="Q30" s="90">
        <f>[1]県雇用!Q52</f>
        <v>1015</v>
      </c>
      <c r="R30" s="90">
        <f>[1]県雇用!S52</f>
        <v>80</v>
      </c>
      <c r="S30" s="90">
        <f>[1]県雇用!T52</f>
        <v>-164</v>
      </c>
      <c r="T30" s="90">
        <f>[1]県雇用!U52</f>
        <v>-122</v>
      </c>
      <c r="U30" s="90">
        <f>[1]県雇用!V52</f>
        <v>-121</v>
      </c>
      <c r="V30" s="90">
        <f>[1]県雇用!W52</f>
        <v>24</v>
      </c>
      <c r="W30" s="90">
        <f>[1]県雇用!X52</f>
        <v>72</v>
      </c>
      <c r="X30" s="90">
        <f>[1]県雇用!Y52</f>
        <v>-48</v>
      </c>
      <c r="Y30" s="91">
        <f>[1]県雇用!Z52</f>
        <v>1.2000000000000028</v>
      </c>
      <c r="Z30" s="92">
        <f>[1]県雇用!AA52</f>
        <v>0</v>
      </c>
      <c r="AA30" s="74"/>
    </row>
    <row r="31" spans="1:27" x14ac:dyDescent="0.15">
      <c r="A31" s="93"/>
      <c r="B31" s="34" t="str">
        <f>[1]県雇用!$B53</f>
        <v>4月</v>
      </c>
      <c r="C31" s="88">
        <f>[1]県雇用!C53</f>
        <v>1.0000000000000009E-2</v>
      </c>
      <c r="D31" s="89">
        <f>[1]県雇用!D53</f>
        <v>-0.1100000000000001</v>
      </c>
      <c r="E31" s="90">
        <f>[1]県雇用!E53</f>
        <v>-44</v>
      </c>
      <c r="F31" s="90">
        <f>[1]県雇用!F53</f>
        <v>110</v>
      </c>
      <c r="G31" s="90">
        <f>[1]県雇用!G53</f>
        <v>57</v>
      </c>
      <c r="H31" s="90">
        <f>[1]県雇用!H53</f>
        <v>329</v>
      </c>
      <c r="I31" s="90">
        <f>[1]県雇用!I53</f>
        <v>3</v>
      </c>
      <c r="J31" s="90">
        <f>[1]県雇用!J53</f>
        <v>-788</v>
      </c>
      <c r="K31" s="90">
        <f>[1]県雇用!K53</f>
        <v>15</v>
      </c>
      <c r="L31" s="90">
        <f>[1]県雇用!L53</f>
        <v>-73</v>
      </c>
      <c r="M31" s="90">
        <f>[1]県雇用!M53</f>
        <v>194</v>
      </c>
      <c r="N31" s="90">
        <f>[1]県雇用!N53</f>
        <v>-24</v>
      </c>
      <c r="O31" s="90">
        <f>[1]県雇用!O53</f>
        <v>20</v>
      </c>
      <c r="P31" s="90">
        <f>[1]県雇用!P53</f>
        <v>38</v>
      </c>
      <c r="Q31" s="90">
        <f>[1]県雇用!Q53</f>
        <v>953</v>
      </c>
      <c r="R31" s="90">
        <f>[1]県雇用!S53</f>
        <v>496</v>
      </c>
      <c r="S31" s="90">
        <f>[1]県雇用!T53</f>
        <v>325</v>
      </c>
      <c r="T31" s="90">
        <f>[1]県雇用!U53</f>
        <v>388</v>
      </c>
      <c r="U31" s="90">
        <f>[1]県雇用!V53</f>
        <v>382</v>
      </c>
      <c r="V31" s="90">
        <f>[1]県雇用!W53</f>
        <v>-263</v>
      </c>
      <c r="W31" s="90">
        <f>[1]県雇用!X53</f>
        <v>-163</v>
      </c>
      <c r="X31" s="90">
        <f>[1]県雇用!Y53</f>
        <v>-100</v>
      </c>
      <c r="Y31" s="91">
        <f>[1]県雇用!Z53</f>
        <v>-5.1999999999999957</v>
      </c>
      <c r="Z31" s="92">
        <f>[1]県雇用!AA53</f>
        <v>-1.0999999999999996</v>
      </c>
      <c r="AA31" s="74"/>
    </row>
    <row r="32" spans="1:27" x14ac:dyDescent="0.15">
      <c r="A32" s="93"/>
      <c r="B32" s="34" t="str">
        <f>[1]県雇用!$B54</f>
        <v>5月</v>
      </c>
      <c r="C32" s="88">
        <f>[1]県雇用!C54</f>
        <v>4.0000000000000036E-2</v>
      </c>
      <c r="D32" s="89">
        <f>[1]県雇用!D54</f>
        <v>0.29999999999999982</v>
      </c>
      <c r="E32" s="90">
        <f>[1]県雇用!E54</f>
        <v>1036</v>
      </c>
      <c r="F32" s="90">
        <f>[1]県雇用!F54</f>
        <v>12</v>
      </c>
      <c r="G32" s="90">
        <f>[1]県雇用!G54</f>
        <v>30</v>
      </c>
      <c r="H32" s="90">
        <f>[1]県雇用!H54</f>
        <v>-109</v>
      </c>
      <c r="I32" s="90">
        <f>[1]県雇用!I54</f>
        <v>59</v>
      </c>
      <c r="J32" s="90">
        <f>[1]県雇用!J54</f>
        <v>287</v>
      </c>
      <c r="K32" s="90">
        <f>[1]県雇用!K54</f>
        <v>-18</v>
      </c>
      <c r="L32" s="90">
        <f>[1]県雇用!L54</f>
        <v>-17</v>
      </c>
      <c r="M32" s="90">
        <f>[1]県雇用!M54</f>
        <v>404</v>
      </c>
      <c r="N32" s="90">
        <f>[1]県雇用!N54</f>
        <v>395</v>
      </c>
      <c r="O32" s="90">
        <f>[1]県雇用!O54</f>
        <v>-31</v>
      </c>
      <c r="P32" s="90">
        <f>[1]県雇用!P54</f>
        <v>135</v>
      </c>
      <c r="Q32" s="90">
        <f>[1]県雇用!Q54</f>
        <v>1195</v>
      </c>
      <c r="R32" s="90">
        <f>[1]県雇用!S54</f>
        <v>701</v>
      </c>
      <c r="S32" s="90">
        <f>[1]県雇用!T54</f>
        <v>191</v>
      </c>
      <c r="T32" s="90">
        <f>[1]県雇用!U54</f>
        <v>-104</v>
      </c>
      <c r="U32" s="90">
        <f>[1]県雇用!V54</f>
        <v>-92</v>
      </c>
      <c r="V32" s="90">
        <f>[1]県雇用!W54</f>
        <v>-123</v>
      </c>
      <c r="W32" s="90">
        <f>[1]県雇用!X54</f>
        <v>-99</v>
      </c>
      <c r="X32" s="90">
        <f>[1]県雇用!Y54</f>
        <v>-24</v>
      </c>
      <c r="Y32" s="91">
        <f>[1]県雇用!Z54</f>
        <v>-1.3999999999999986</v>
      </c>
      <c r="Z32" s="92">
        <f>[1]県雇用!AA54</f>
        <v>-0.60000000000000053</v>
      </c>
      <c r="AA32" s="74"/>
    </row>
    <row r="33" spans="1:27" x14ac:dyDescent="0.15">
      <c r="A33" s="93" t="s">
        <v>28</v>
      </c>
      <c r="B33" s="34" t="str">
        <f>[1]県雇用!$B55</f>
        <v>6月</v>
      </c>
      <c r="C33" s="88">
        <f>[1]県雇用!C55</f>
        <v>2.0000000000000018E-2</v>
      </c>
      <c r="D33" s="89">
        <f>[1]県雇用!D55</f>
        <v>9.000000000000008E-2</v>
      </c>
      <c r="E33" s="90">
        <f>[1]県雇用!E55</f>
        <v>246</v>
      </c>
      <c r="F33" s="90">
        <f>[1]県雇用!F55</f>
        <v>-3</v>
      </c>
      <c r="G33" s="90">
        <f>[1]県雇用!G55</f>
        <v>-89</v>
      </c>
      <c r="H33" s="90">
        <f>[1]県雇用!H55</f>
        <v>12</v>
      </c>
      <c r="I33" s="90">
        <f>[1]県雇用!I55</f>
        <v>86</v>
      </c>
      <c r="J33" s="90">
        <f>[1]県雇用!J55</f>
        <v>513</v>
      </c>
      <c r="K33" s="90">
        <f>[1]県雇用!K55</f>
        <v>-25</v>
      </c>
      <c r="L33" s="90">
        <f>[1]県雇用!L55</f>
        <v>-65</v>
      </c>
      <c r="M33" s="90">
        <f>[1]県雇用!M55</f>
        <v>-404</v>
      </c>
      <c r="N33" s="90">
        <f>[1]県雇用!N55</f>
        <v>387</v>
      </c>
      <c r="O33" s="90">
        <f>[1]県雇用!O55</f>
        <v>-30</v>
      </c>
      <c r="P33" s="90">
        <f>[1]県雇用!P55</f>
        <v>-2</v>
      </c>
      <c r="Q33" s="90">
        <f>[1]県雇用!Q55</f>
        <v>1496</v>
      </c>
      <c r="R33" s="90">
        <f>[1]県雇用!S55</f>
        <v>755</v>
      </c>
      <c r="S33" s="90">
        <f>[1]県雇用!T55</f>
        <v>308</v>
      </c>
      <c r="T33" s="90">
        <f>[1]県雇用!U55</f>
        <v>-87</v>
      </c>
      <c r="U33" s="90">
        <f>[1]県雇用!V55</f>
        <v>-85</v>
      </c>
      <c r="V33" s="90">
        <f>[1]県雇用!W55</f>
        <v>-30</v>
      </c>
      <c r="W33" s="90">
        <f>[1]県雇用!X55</f>
        <v>-4</v>
      </c>
      <c r="X33" s="90">
        <f>[1]県雇用!Y55</f>
        <v>-26</v>
      </c>
      <c r="Y33" s="91">
        <f>[1]県雇用!Z55</f>
        <v>0</v>
      </c>
      <c r="Z33" s="92">
        <f>[1]県雇用!AA55</f>
        <v>-0.29999999999999982</v>
      </c>
      <c r="AA33" s="74"/>
    </row>
    <row r="34" spans="1:27" x14ac:dyDescent="0.15">
      <c r="A34" s="93"/>
      <c r="B34" s="34" t="str">
        <f>[1]県雇用!$B56</f>
        <v>7月</v>
      </c>
      <c r="C34" s="88">
        <f>[1]県雇用!C56</f>
        <v>3.0000000000000027E-2</v>
      </c>
      <c r="D34" s="89">
        <f>[1]県雇用!D56</f>
        <v>-0.16999999999999993</v>
      </c>
      <c r="E34" s="90">
        <f>[1]県雇用!E56</f>
        <v>290</v>
      </c>
      <c r="F34" s="90">
        <f>[1]県雇用!F56</f>
        <v>196</v>
      </c>
      <c r="G34" s="90">
        <f>[1]県雇用!G56</f>
        <v>40</v>
      </c>
      <c r="H34" s="90">
        <f>[1]県雇用!H56</f>
        <v>243</v>
      </c>
      <c r="I34" s="90">
        <f>[1]県雇用!I56</f>
        <v>43</v>
      </c>
      <c r="J34" s="90">
        <f>[1]県雇用!J56</f>
        <v>-118</v>
      </c>
      <c r="K34" s="90">
        <f>[1]県雇用!K56</f>
        <v>-43</v>
      </c>
      <c r="L34" s="90">
        <f>[1]県雇用!L56</f>
        <v>-30</v>
      </c>
      <c r="M34" s="90">
        <f>[1]県雇用!M56</f>
        <v>156</v>
      </c>
      <c r="N34" s="90">
        <f>[1]県雇用!N56</f>
        <v>75</v>
      </c>
      <c r="O34" s="90">
        <f>[1]県雇用!O56</f>
        <v>93</v>
      </c>
      <c r="P34" s="90">
        <f>[1]県雇用!P56</f>
        <v>-227</v>
      </c>
      <c r="Q34" s="90">
        <f>[1]県雇用!Q56</f>
        <v>2101</v>
      </c>
      <c r="R34" s="90">
        <f>[1]県雇用!S56</f>
        <v>889</v>
      </c>
      <c r="S34" s="90">
        <f>[1]県雇用!T56</f>
        <v>407</v>
      </c>
      <c r="T34" s="90">
        <f>[1]県雇用!U56</f>
        <v>500</v>
      </c>
      <c r="U34" s="90">
        <f>[1]県雇用!V56</f>
        <v>496</v>
      </c>
      <c r="V34" s="90">
        <f>[1]県雇用!W56</f>
        <v>48</v>
      </c>
      <c r="W34" s="90">
        <f>[1]県雇用!X56</f>
        <v>18</v>
      </c>
      <c r="X34" s="90">
        <f>[1]県雇用!Y56</f>
        <v>30</v>
      </c>
      <c r="Y34" s="91">
        <f>[1]県雇用!Z56</f>
        <v>-2.2000000000000028</v>
      </c>
      <c r="Z34" s="92">
        <f>[1]県雇用!AA56</f>
        <v>0</v>
      </c>
      <c r="AA34" s="74"/>
    </row>
    <row r="35" spans="1:27" x14ac:dyDescent="0.15">
      <c r="A35" s="93"/>
      <c r="B35" s="34" t="str">
        <f>[1]県雇用!$B57</f>
        <v>8月</v>
      </c>
      <c r="C35" s="88">
        <f>[1]県雇用!C57</f>
        <v>1.0000000000000009E-2</v>
      </c>
      <c r="D35" s="89">
        <f>[1]県雇用!D57</f>
        <v>9.9999999999999867E-2</v>
      </c>
      <c r="E35" s="90">
        <f>[1]県雇用!E57</f>
        <v>-126</v>
      </c>
      <c r="F35" s="90">
        <f>[1]県雇用!F57</f>
        <v>34</v>
      </c>
      <c r="G35" s="90">
        <f>[1]県雇用!G57</f>
        <v>-103</v>
      </c>
      <c r="H35" s="90">
        <f>[1]県雇用!H57</f>
        <v>62</v>
      </c>
      <c r="I35" s="90">
        <f>[1]県雇用!I57</f>
        <v>94</v>
      </c>
      <c r="J35" s="90">
        <f>[1]県雇用!J57</f>
        <v>-701</v>
      </c>
      <c r="K35" s="90">
        <f>[1]県雇用!K57</f>
        <v>5</v>
      </c>
      <c r="L35" s="90">
        <f>[1]県雇用!L57</f>
        <v>-111</v>
      </c>
      <c r="M35" s="90">
        <f>[1]県雇用!M57</f>
        <v>383</v>
      </c>
      <c r="N35" s="90">
        <f>[1]県雇用!N57</f>
        <v>291</v>
      </c>
      <c r="O35" s="90">
        <f>[1]県雇用!O57</f>
        <v>-7</v>
      </c>
      <c r="P35" s="90">
        <f>[1]県雇用!P57</f>
        <v>44</v>
      </c>
      <c r="Q35" s="90">
        <f>[1]県雇用!Q57</f>
        <v>849</v>
      </c>
      <c r="R35" s="90">
        <f>[1]県雇用!S57</f>
        <v>575</v>
      </c>
      <c r="S35" s="90">
        <f>[1]県雇用!T57</f>
        <v>28</v>
      </c>
      <c r="T35" s="90">
        <f>[1]県雇用!U57</f>
        <v>-253</v>
      </c>
      <c r="U35" s="90">
        <f>[1]県雇用!V57</f>
        <v>-258</v>
      </c>
      <c r="V35" s="90">
        <f>[1]県雇用!W57</f>
        <v>-146</v>
      </c>
      <c r="W35" s="90">
        <f>[1]県雇用!X57</f>
        <v>-115</v>
      </c>
      <c r="X35" s="90">
        <f>[1]県雇用!Y57</f>
        <v>-31</v>
      </c>
      <c r="Y35" s="91">
        <f>[1]県雇用!Z57</f>
        <v>-1.2000000000000028</v>
      </c>
      <c r="Z35" s="92">
        <f>[1]県雇用!AA57</f>
        <v>-0.70000000000000018</v>
      </c>
      <c r="AA35" s="74"/>
    </row>
    <row r="36" spans="1:27" x14ac:dyDescent="0.15">
      <c r="A36" s="94"/>
      <c r="B36" s="95" t="str">
        <f>[1]県雇用!$B58</f>
        <v>9月</v>
      </c>
      <c r="C36" s="96">
        <f>[1]県雇用!C58</f>
        <v>-2.0000000000000018E-2</v>
      </c>
      <c r="D36" s="97">
        <f>[1]県雇用!D58</f>
        <v>-1.0000000000000009E-2</v>
      </c>
      <c r="E36" s="98">
        <f>[1]県雇用!E58</f>
        <v>612</v>
      </c>
      <c r="F36" s="98">
        <f>[1]県雇用!F58</f>
        <v>-18</v>
      </c>
      <c r="G36" s="98">
        <f>[1]県雇用!G58</f>
        <v>-15</v>
      </c>
      <c r="H36" s="98">
        <f>[1]県雇用!H58</f>
        <v>-293</v>
      </c>
      <c r="I36" s="98">
        <f>[1]県雇用!I58</f>
        <v>-21</v>
      </c>
      <c r="J36" s="98">
        <f>[1]県雇用!J58</f>
        <v>415</v>
      </c>
      <c r="K36" s="98">
        <f>[1]県雇用!K58</f>
        <v>43</v>
      </c>
      <c r="L36" s="98">
        <f>[1]県雇用!L58</f>
        <v>-64</v>
      </c>
      <c r="M36" s="98">
        <f>[1]県雇用!M58</f>
        <v>-26</v>
      </c>
      <c r="N36" s="98">
        <f>[1]県雇用!N58</f>
        <v>432</v>
      </c>
      <c r="O36" s="98">
        <f>[1]県雇用!O58</f>
        <v>28</v>
      </c>
      <c r="P36" s="98">
        <f>[1]県雇用!P58</f>
        <v>31</v>
      </c>
      <c r="Q36" s="98">
        <f>[1]県雇用!Q58</f>
        <v>838</v>
      </c>
      <c r="R36" s="98">
        <f>[1]県雇用!S58</f>
        <v>1199</v>
      </c>
      <c r="S36" s="98">
        <f>[1]県雇用!T58</f>
        <v>215</v>
      </c>
      <c r="T36" s="98">
        <f>[1]県雇用!U58</f>
        <v>474</v>
      </c>
      <c r="U36" s="98">
        <f>[1]県雇用!V58</f>
        <v>475</v>
      </c>
      <c r="V36" s="98">
        <f>[1]県雇用!W58</f>
        <v>-66</v>
      </c>
      <c r="W36" s="98">
        <f>[1]県雇用!X58</f>
        <v>-58</v>
      </c>
      <c r="X36" s="98">
        <f>[1]県雇用!Y58</f>
        <v>-8</v>
      </c>
      <c r="Y36" s="99">
        <f>[1]県雇用!Z58</f>
        <v>-4.5999999999999979</v>
      </c>
      <c r="Z36" s="100">
        <f>[1]県雇用!AA58</f>
        <v>-0.59999999999999964</v>
      </c>
      <c r="AA36" s="74"/>
    </row>
    <row r="37" spans="1:27" x14ac:dyDescent="0.15">
      <c r="A37" s="46"/>
      <c r="B37" s="101"/>
      <c r="C37" s="102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4"/>
      <c r="Z37" s="105" t="s">
        <v>37</v>
      </c>
      <c r="AA37" s="74"/>
    </row>
    <row r="38" spans="1:27" x14ac:dyDescent="0.15">
      <c r="Z38" s="106"/>
      <c r="AA38" s="74"/>
    </row>
    <row r="39" spans="1:27" x14ac:dyDescent="0.15">
      <c r="AA39" s="74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5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雇用の動き</vt:lpstr>
      <vt:lpstr>雇用の動き!Print_Titles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2019-11-01T08:28:48Z</dcterms:created>
  <dcterms:modified xsi:type="dcterms:W3CDTF">2019-11-01T08:29:13Z</dcterms:modified>
</cp:coreProperties>
</file>