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FSVNAS01\share\商工労働部\雇用政策課\1.課内共通\01　統計関連\統計資料(H24～)\雇用関連\00  例月報告\R3年度\R3.8月分レク\"/>
    </mc:Choice>
  </mc:AlternateContent>
  <bookViews>
    <workbookView xWindow="0" yWindow="0" windowWidth="20490" windowHeight="7155"/>
  </bookViews>
  <sheets>
    <sheet name="求人状況" sheetId="1" r:id="rId1"/>
  </sheets>
  <externalReferences>
    <externalReference r:id="rId2"/>
  </externalReferences>
  <definedNames>
    <definedName name="_xlnm.Print_Area" localSheetId="0">求人状況!$A$1:$O$38</definedName>
    <definedName name="_xlnm.Print_Titles" localSheetId="0">求人状況!$B:$C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M5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G25" i="1"/>
  <c r="G26" i="1"/>
  <c r="G27" i="1"/>
  <c r="G28" i="1"/>
  <c r="G29" i="1"/>
  <c r="G30" i="1"/>
  <c r="G31" i="1"/>
  <c r="G32" i="1"/>
  <c r="G33" i="1"/>
  <c r="G34" i="1"/>
  <c r="G35" i="1"/>
  <c r="G36" i="1"/>
  <c r="G24" i="1"/>
  <c r="G18" i="1"/>
  <c r="G19" i="1"/>
  <c r="G20" i="1"/>
  <c r="G21" i="1"/>
  <c r="G6" i="1"/>
  <c r="G7" i="1"/>
  <c r="G8" i="1"/>
  <c r="G9" i="1"/>
  <c r="G10" i="1"/>
  <c r="G11" i="1"/>
  <c r="G12" i="1"/>
  <c r="G13" i="1"/>
  <c r="G14" i="1"/>
  <c r="G15" i="1"/>
  <c r="G16" i="1"/>
  <c r="G17" i="1"/>
  <c r="G5" i="1"/>
  <c r="H36" i="1"/>
  <c r="F36" i="1"/>
  <c r="B36" i="1"/>
  <c r="H35" i="1"/>
  <c r="F35" i="1"/>
  <c r="H34" i="1"/>
  <c r="F34" i="1"/>
  <c r="H33" i="1"/>
  <c r="F33" i="1"/>
  <c r="H32" i="1"/>
  <c r="F32" i="1"/>
  <c r="H31" i="1"/>
  <c r="F31" i="1"/>
  <c r="H30" i="1"/>
  <c r="F30" i="1"/>
  <c r="H29" i="1"/>
  <c r="F29" i="1"/>
  <c r="H28" i="1"/>
  <c r="F28" i="1"/>
  <c r="H27" i="1"/>
  <c r="F27" i="1"/>
  <c r="H26" i="1"/>
  <c r="F26" i="1"/>
  <c r="H25" i="1"/>
  <c r="F25" i="1"/>
  <c r="H24" i="1"/>
  <c r="F24" i="1"/>
  <c r="B24" i="1"/>
  <c r="H17" i="1"/>
  <c r="B17" i="1"/>
  <c r="H16" i="1"/>
  <c r="F16" i="1"/>
  <c r="H15" i="1"/>
  <c r="F15" i="1"/>
  <c r="H14" i="1"/>
  <c r="F14" i="1"/>
  <c r="H13" i="1"/>
  <c r="F13" i="1"/>
  <c r="H12" i="1"/>
  <c r="F12" i="1"/>
  <c r="H11" i="1"/>
  <c r="F11" i="1"/>
  <c r="H10" i="1"/>
  <c r="F10" i="1"/>
  <c r="H9" i="1"/>
  <c r="F9" i="1"/>
  <c r="H8" i="1"/>
  <c r="F8" i="1"/>
  <c r="H7" i="1"/>
  <c r="F7" i="1"/>
  <c r="H6" i="1"/>
  <c r="F6" i="1"/>
  <c r="H5" i="1"/>
  <c r="F5" i="1"/>
  <c r="B5" i="1"/>
  <c r="K14" i="1"/>
  <c r="J16" i="1"/>
  <c r="I27" i="1"/>
  <c r="E39" i="1"/>
  <c r="C39" i="1"/>
  <c r="C35" i="1" s="1"/>
  <c r="D39" i="1"/>
  <c r="D16" i="1" s="1"/>
  <c r="D17" i="1" l="1"/>
  <c r="D34" i="1"/>
  <c r="I35" i="1"/>
  <c r="C12" i="1"/>
  <c r="K17" i="1"/>
  <c r="C16" i="1"/>
  <c r="C27" i="1"/>
  <c r="K29" i="1"/>
  <c r="C5" i="1"/>
  <c r="D6" i="1"/>
  <c r="C8" i="1"/>
  <c r="E35" i="1"/>
  <c r="E31" i="1"/>
  <c r="E27" i="1"/>
  <c r="E34" i="1"/>
  <c r="E30" i="1"/>
  <c r="E32" i="1"/>
  <c r="E28" i="1"/>
  <c r="E24" i="1"/>
  <c r="E16" i="1"/>
  <c r="E36" i="1"/>
  <c r="E33" i="1"/>
  <c r="E26" i="1"/>
  <c r="E12" i="1"/>
  <c r="E8" i="1"/>
  <c r="E15" i="1"/>
  <c r="E11" i="1"/>
  <c r="E7" i="1"/>
  <c r="E29" i="1"/>
  <c r="E10" i="1"/>
  <c r="E25" i="1"/>
  <c r="E17" i="1"/>
  <c r="E13" i="1"/>
  <c r="E9" i="1"/>
  <c r="E5" i="1"/>
  <c r="E6" i="1"/>
  <c r="E14" i="1"/>
  <c r="J5" i="1"/>
  <c r="J6" i="1"/>
  <c r="J10" i="1"/>
  <c r="J24" i="1"/>
  <c r="K13" i="1"/>
  <c r="D5" i="1"/>
  <c r="D32" i="1"/>
  <c r="D28" i="1"/>
  <c r="D35" i="1"/>
  <c r="D31" i="1"/>
  <c r="D27" i="1"/>
  <c r="D36" i="1"/>
  <c r="D33" i="1"/>
  <c r="D29" i="1"/>
  <c r="D25" i="1"/>
  <c r="D13" i="1"/>
  <c r="D9" i="1"/>
  <c r="D30" i="1"/>
  <c r="D26" i="1"/>
  <c r="D12" i="1"/>
  <c r="D8" i="1"/>
  <c r="C7" i="1"/>
  <c r="I7" i="1"/>
  <c r="C11" i="1"/>
  <c r="I11" i="1"/>
  <c r="C15" i="1"/>
  <c r="I15" i="1"/>
  <c r="C24" i="1"/>
  <c r="J36" i="1"/>
  <c r="J32" i="1"/>
  <c r="J28" i="1"/>
  <c r="J35" i="1"/>
  <c r="J31" i="1"/>
  <c r="J27" i="1"/>
  <c r="J33" i="1"/>
  <c r="J29" i="1"/>
  <c r="J25" i="1"/>
  <c r="J13" i="1"/>
  <c r="J9" i="1"/>
  <c r="J30" i="1"/>
  <c r="J12" i="1"/>
  <c r="J8" i="1"/>
  <c r="J14" i="1"/>
  <c r="K35" i="1"/>
  <c r="K31" i="1"/>
  <c r="K27" i="1"/>
  <c r="K34" i="1"/>
  <c r="K30" i="1"/>
  <c r="K26" i="1"/>
  <c r="K36" i="1"/>
  <c r="K32" i="1"/>
  <c r="K28" i="1"/>
  <c r="K24" i="1"/>
  <c r="K16" i="1"/>
  <c r="K33" i="1"/>
  <c r="K25" i="1"/>
  <c r="K12" i="1"/>
  <c r="K8" i="1"/>
  <c r="K15" i="1"/>
  <c r="K11" i="1"/>
  <c r="K7" i="1"/>
  <c r="K5" i="1"/>
  <c r="K6" i="1"/>
  <c r="K9" i="1"/>
  <c r="K10" i="1"/>
  <c r="J34" i="1"/>
  <c r="C36" i="1"/>
  <c r="C33" i="1"/>
  <c r="C29" i="1"/>
  <c r="C32" i="1"/>
  <c r="C28" i="1"/>
  <c r="C34" i="1"/>
  <c r="C30" i="1"/>
  <c r="C26" i="1"/>
  <c r="C17" i="1"/>
  <c r="C31" i="1"/>
  <c r="C25" i="1"/>
  <c r="C14" i="1"/>
  <c r="C10" i="1"/>
  <c r="C13" i="1"/>
  <c r="C9" i="1"/>
  <c r="I33" i="1"/>
  <c r="I29" i="1"/>
  <c r="I36" i="1"/>
  <c r="I32" i="1"/>
  <c r="I28" i="1"/>
  <c r="I34" i="1"/>
  <c r="I30" i="1"/>
  <c r="I26" i="1"/>
  <c r="I17" i="1"/>
  <c r="I24" i="1"/>
  <c r="I16" i="1"/>
  <c r="I14" i="1"/>
  <c r="I10" i="1"/>
  <c r="I6" i="1"/>
  <c r="I31" i="1"/>
  <c r="I25" i="1"/>
  <c r="I13" i="1"/>
  <c r="I9" i="1"/>
  <c r="I5" i="1"/>
  <c r="C6" i="1"/>
  <c r="D7" i="1"/>
  <c r="J7" i="1"/>
  <c r="I8" i="1"/>
  <c r="D10" i="1"/>
  <c r="D11" i="1"/>
  <c r="J11" i="1"/>
  <c r="I12" i="1"/>
  <c r="D14" i="1"/>
  <c r="D15" i="1"/>
  <c r="J15" i="1"/>
  <c r="J17" i="1"/>
  <c r="D24" i="1"/>
  <c r="J26" i="1"/>
  <c r="I20" i="1" l="1"/>
  <c r="F21" i="1"/>
  <c r="H21" i="1"/>
  <c r="I21" i="1"/>
  <c r="F19" i="1"/>
  <c r="K19" i="1"/>
  <c r="K21" i="1"/>
  <c r="K20" i="1"/>
  <c r="J18" i="1"/>
  <c r="I19" i="1"/>
  <c r="H19" i="1"/>
  <c r="E21" i="1"/>
  <c r="F18" i="1"/>
  <c r="F20" i="1"/>
  <c r="I18" i="1"/>
  <c r="H18" i="1"/>
  <c r="H20" i="1" l="1"/>
  <c r="K18" i="1"/>
  <c r="J21" i="1"/>
  <c r="E19" i="1"/>
  <c r="E20" i="1"/>
  <c r="E18" i="1"/>
  <c r="J19" i="1"/>
  <c r="J20" i="1"/>
  <c r="D19" i="1" l="1"/>
  <c r="D20" i="1"/>
  <c r="D21" i="1"/>
  <c r="D18" i="1"/>
</calcChain>
</file>

<file path=xl/sharedStrings.xml><?xml version="1.0" encoding="utf-8"?>
<sst xmlns="http://schemas.openxmlformats.org/spreadsheetml/2006/main" count="17" uniqueCount="17">
  <si>
    <t>求人・求職の状況</t>
    <rPh sb="0" eb="2">
      <t>キュウジン</t>
    </rPh>
    <rPh sb="3" eb="5">
      <t>キュウショク</t>
    </rPh>
    <rPh sb="6" eb="8">
      <t>ジョウキョウ</t>
    </rPh>
    <phoneticPr fontId="2"/>
  </si>
  <si>
    <r>
      <t>有効求人倍率</t>
    </r>
    <r>
      <rPr>
        <sz val="8"/>
        <rFont val="ＭＳ Ｐゴシック"/>
        <family val="3"/>
        <charset val="128"/>
      </rPr>
      <t>(季節調整値)</t>
    </r>
    <rPh sb="0" eb="2">
      <t>ユウコウ</t>
    </rPh>
    <rPh sb="2" eb="4">
      <t>キュウジン</t>
    </rPh>
    <rPh sb="4" eb="6">
      <t>バイリツ</t>
    </rPh>
    <rPh sb="7" eb="9">
      <t>キセツ</t>
    </rPh>
    <rPh sb="9" eb="12">
      <t>チョウセイチ</t>
    </rPh>
    <phoneticPr fontId="2"/>
  </si>
  <si>
    <r>
      <t>新規求人倍率</t>
    </r>
    <r>
      <rPr>
        <sz val="8"/>
        <rFont val="ＭＳ Ｐゴシック"/>
        <family val="3"/>
        <charset val="128"/>
      </rPr>
      <t>(季節調整値)</t>
    </r>
    <rPh sb="0" eb="2">
      <t>シンキ</t>
    </rPh>
    <rPh sb="2" eb="4">
      <t>キュウジン</t>
    </rPh>
    <rPh sb="4" eb="6">
      <t>バイリツ</t>
    </rPh>
    <phoneticPr fontId="2"/>
  </si>
  <si>
    <t>新規求人数</t>
    <rPh sb="0" eb="2">
      <t>シンキ</t>
    </rPh>
    <rPh sb="2" eb="5">
      <t>キュウジンスウ</t>
    </rPh>
    <phoneticPr fontId="2"/>
  </si>
  <si>
    <t>月間有効求職者数</t>
    <rPh sb="0" eb="2">
      <t>ゲッカン</t>
    </rPh>
    <rPh sb="2" eb="4">
      <t>ユウコウ</t>
    </rPh>
    <rPh sb="4" eb="7">
      <t>キュウショクシャ</t>
    </rPh>
    <rPh sb="7" eb="8">
      <t>スウ</t>
    </rPh>
    <phoneticPr fontId="2"/>
  </si>
  <si>
    <t>新規求職申込件数</t>
    <rPh sb="0" eb="2">
      <t>シンキ</t>
    </rPh>
    <rPh sb="2" eb="4">
      <t>キュウショク</t>
    </rPh>
    <rPh sb="4" eb="6">
      <t>モウシコミ</t>
    </rPh>
    <rPh sb="6" eb="8">
      <t>ケンスウ</t>
    </rPh>
    <phoneticPr fontId="2"/>
  </si>
  <si>
    <t>就職件数</t>
    <rPh sb="0" eb="2">
      <t>シュウショク</t>
    </rPh>
    <rPh sb="2" eb="4">
      <t>ケンスウ</t>
    </rPh>
    <phoneticPr fontId="2"/>
  </si>
  <si>
    <r>
      <t xml:space="preserve">就職率
</t>
    </r>
    <r>
      <rPr>
        <sz val="8"/>
        <rFont val="ＭＳ Ｐゴシック"/>
        <family val="3"/>
        <charset val="128"/>
      </rPr>
      <t>(新規求職申込件数)</t>
    </r>
    <rPh sb="0" eb="3">
      <t>シュウショクリツ</t>
    </rPh>
    <rPh sb="5" eb="7">
      <t>シンキ</t>
    </rPh>
    <rPh sb="7" eb="9">
      <t>キュウショク</t>
    </rPh>
    <rPh sb="9" eb="11">
      <t>モウシコミ</t>
    </rPh>
    <rPh sb="11" eb="13">
      <t>ケンスウ</t>
    </rPh>
    <phoneticPr fontId="2"/>
  </si>
  <si>
    <r>
      <t xml:space="preserve">就職率
</t>
    </r>
    <r>
      <rPr>
        <sz val="8"/>
        <rFont val="ＭＳ Ｐゴシック"/>
        <family val="3"/>
        <charset val="128"/>
      </rPr>
      <t>(月間有効求職者数)</t>
    </r>
    <rPh sb="0" eb="3">
      <t>シュウショクリツ</t>
    </rPh>
    <rPh sb="5" eb="7">
      <t>ゲッカン</t>
    </rPh>
    <rPh sb="7" eb="9">
      <t>ユウコウ</t>
    </rPh>
    <rPh sb="9" eb="12">
      <t>キュウショクシャ</t>
    </rPh>
    <rPh sb="12" eb="13">
      <t>スウ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</si>
  <si>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</si>
  <si>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</si>
  <si>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前月差</t>
    <phoneticPr fontId="2"/>
  </si>
  <si>
    <t>前月比</t>
  </si>
  <si>
    <t>前年同月差</t>
  </si>
  <si>
    <t>前年同月比</t>
  </si>
  <si>
    <t>前年同月差</t>
    <rPh sb="0" eb="2">
      <t>ゼンネン</t>
    </rPh>
    <rPh sb="2" eb="4">
      <t>ドウゲツ</t>
    </rPh>
    <rPh sb="4" eb="5">
      <t>サ</t>
    </rPh>
    <phoneticPr fontId="2"/>
  </si>
  <si>
    <t>※資料出所：沖縄労働局職業安定部職業安定課　「労働市場の動き」</t>
    <rPh sb="1" eb="3">
      <t>シリョウ</t>
    </rPh>
    <rPh sb="3" eb="5">
      <t>デドコロ</t>
    </rPh>
    <rPh sb="6" eb="8">
      <t>ウチナー</t>
    </rPh>
    <rPh sb="8" eb="10">
      <t>ロウドウ</t>
    </rPh>
    <rPh sb="10" eb="11">
      <t>キョク</t>
    </rPh>
    <rPh sb="11" eb="13">
      <t>ショクギョウ</t>
    </rPh>
    <rPh sb="13" eb="15">
      <t>アンテイ</t>
    </rPh>
    <rPh sb="15" eb="16">
      <t>ブ</t>
    </rPh>
    <rPh sb="16" eb="18">
      <t>ショクギョウ</t>
    </rPh>
    <rPh sb="18" eb="20">
      <t>アンテイ</t>
    </rPh>
    <rPh sb="20" eb="21">
      <t>カ</t>
    </rPh>
    <rPh sb="23" eb="25">
      <t>ロウドウ</t>
    </rPh>
    <rPh sb="25" eb="27">
      <t>シジョウ</t>
    </rPh>
    <rPh sb="28" eb="29">
      <t>ウゴ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</si>
</sst>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);[Red]\(#,##0\)"/>
    <numFmt numFmtId="177" formatCode="General&quot;月&quot;"/>
    <numFmt numFmtId="178" formatCode="#,##0.00;&quot;▲ &quot;#,##0.00"/>
    <numFmt numFmtId="179" formatCode="#,##0.0;&quot;▲ &quot;#,##0.0"/>
    <numFmt numFmtId="180" formatCode="#,##0;&quot;▲ &quot;#,##0"/>
    <numFmt numFmtId="181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4" fillId="0" borderId="7" xfId="0" applyFont="1" applyBorder="1" applyAlignment="1">
      <alignment horizontal="center" vertical="top" textRotation="255" wrapText="1" shrinkToFit="1"/>
    </xf>
    <xf numFmtId="0" fontId="4" fillId="0" borderId="6" xfId="0" applyFont="1" applyBorder="1" applyAlignment="1">
      <alignment horizontal="center" vertical="top" textRotation="255" wrapText="1" shrinkToFit="1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 applyAlignment="1">
      <alignment horizontal="center" vertical="top" textRotation="255" wrapText="1" shrinkToFit="1"/>
    </xf>
    <xf numFmtId="0" fontId="0" fillId="0" borderId="2" xfId="0" applyFill="1" applyBorder="1">
      <alignment vertical="center"/>
    </xf>
    <xf numFmtId="177" fontId="0" fillId="0" borderId="16" xfId="0" applyNumberFormat="1" applyFill="1" applyBorder="1" applyAlignment="1">
      <alignment horizontal="right" vertical="center"/>
    </xf>
    <xf numFmtId="178" fontId="0" fillId="0" borderId="0" xfId="0" applyNumberFormat="1" applyFill="1" applyBorder="1">
      <alignment vertical="center"/>
    </xf>
    <xf numFmtId="178" fontId="0" fillId="0" borderId="17" xfId="0" applyNumberFormat="1" applyFill="1" applyBorder="1">
      <alignment vertical="center"/>
    </xf>
    <xf numFmtId="38" fontId="1" fillId="0" borderId="18" xfId="1" applyFont="1" applyFill="1" applyBorder="1">
      <alignment vertical="center"/>
    </xf>
    <xf numFmtId="38" fontId="0" fillId="0" borderId="18" xfId="1" applyFont="1" applyFill="1" applyBorder="1">
      <alignment vertical="center"/>
    </xf>
    <xf numFmtId="38" fontId="1" fillId="0" borderId="17" xfId="1" applyFont="1" applyFill="1" applyBorder="1">
      <alignment vertical="center"/>
    </xf>
    <xf numFmtId="38" fontId="1" fillId="0" borderId="0" xfId="1" applyFont="1" applyFill="1" applyBorder="1">
      <alignment vertical="center"/>
    </xf>
    <xf numFmtId="179" fontId="0" fillId="0" borderId="18" xfId="0" applyNumberFormat="1" applyFill="1" applyBorder="1">
      <alignment vertical="center"/>
    </xf>
    <xf numFmtId="179" fontId="0" fillId="0" borderId="16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19" xfId="0" applyFill="1" applyBorder="1">
      <alignment vertical="center"/>
    </xf>
    <xf numFmtId="179" fontId="0" fillId="0" borderId="20" xfId="0" applyNumberFormat="1" applyFill="1" applyBorder="1">
      <alignment vertical="center"/>
    </xf>
    <xf numFmtId="178" fontId="0" fillId="0" borderId="21" xfId="0" applyNumberFormat="1" applyFill="1" applyBorder="1">
      <alignment vertical="center"/>
    </xf>
    <xf numFmtId="0" fontId="0" fillId="2" borderId="10" xfId="0" applyFill="1" applyBorder="1">
      <alignment vertical="center"/>
    </xf>
    <xf numFmtId="177" fontId="0" fillId="2" borderId="11" xfId="0" applyNumberFormat="1" applyFill="1" applyBorder="1" applyAlignment="1">
      <alignment horizontal="right" vertical="center"/>
    </xf>
    <xf numFmtId="178" fontId="0" fillId="2" borderId="1" xfId="0" applyNumberFormat="1" applyFill="1" applyBorder="1">
      <alignment vertical="center"/>
    </xf>
    <xf numFmtId="38" fontId="1" fillId="2" borderId="13" xfId="1" applyFont="1" applyFill="1" applyBorder="1">
      <alignment vertical="center"/>
    </xf>
    <xf numFmtId="38" fontId="1" fillId="2" borderId="1" xfId="1" applyFont="1" applyFill="1" applyBorder="1">
      <alignment vertical="center"/>
    </xf>
    <xf numFmtId="38" fontId="1" fillId="2" borderId="22" xfId="1" applyFont="1" applyFill="1" applyBorder="1">
      <alignment vertical="center"/>
    </xf>
    <xf numFmtId="179" fontId="0" fillId="2" borderId="13" xfId="0" applyNumberFormat="1" applyFill="1" applyBorder="1">
      <alignment vertical="center"/>
    </xf>
    <xf numFmtId="179" fontId="0" fillId="2" borderId="15" xfId="0" applyNumberFormat="1" applyFill="1" applyBorder="1">
      <alignment vertical="center"/>
    </xf>
    <xf numFmtId="0" fontId="0" fillId="0" borderId="23" xfId="0" applyFill="1" applyBorder="1" applyAlignment="1">
      <alignment horizontal="center" vertical="center" shrinkToFit="1"/>
    </xf>
    <xf numFmtId="177" fontId="0" fillId="0" borderId="24" xfId="0" applyNumberFormat="1" applyFill="1" applyBorder="1" applyAlignment="1">
      <alignment horizontal="center" vertical="center" shrinkToFit="1"/>
    </xf>
    <xf numFmtId="178" fontId="0" fillId="0" borderId="7" xfId="0" applyNumberFormat="1" applyFill="1" applyBorder="1" applyAlignment="1">
      <alignment vertical="center" shrinkToFit="1"/>
    </xf>
    <xf numFmtId="178" fontId="0" fillId="0" borderId="25" xfId="0" applyNumberFormat="1" applyFill="1" applyBorder="1" applyAlignment="1">
      <alignment vertical="center" shrinkToFit="1"/>
    </xf>
    <xf numFmtId="180" fontId="0" fillId="0" borderId="25" xfId="0" applyNumberFormat="1" applyFill="1" applyBorder="1" applyAlignment="1">
      <alignment vertical="center" shrinkToFit="1"/>
    </xf>
    <xf numFmtId="180" fontId="1" fillId="0" borderId="25" xfId="1" applyNumberFormat="1" applyFont="1" applyFill="1" applyBorder="1" applyAlignment="1">
      <alignment vertical="center" shrinkToFit="1"/>
    </xf>
    <xf numFmtId="179" fontId="0" fillId="0" borderId="25" xfId="0" applyNumberFormat="1" applyFill="1" applyBorder="1" applyAlignment="1">
      <alignment vertical="center" shrinkToFit="1"/>
    </xf>
    <xf numFmtId="179" fontId="0" fillId="0" borderId="26" xfId="0" applyNumberFormat="1" applyFill="1" applyBorder="1" applyAlignment="1">
      <alignment vertical="center" shrinkToFit="1"/>
    </xf>
    <xf numFmtId="0" fontId="0" fillId="0" borderId="27" xfId="0" applyFill="1" applyBorder="1" applyAlignment="1">
      <alignment horizontal="center" vertical="center" shrinkToFit="1"/>
    </xf>
    <xf numFmtId="177" fontId="0" fillId="0" borderId="28" xfId="0" applyNumberFormat="1" applyFill="1" applyBorder="1" applyAlignment="1">
      <alignment horizontal="center" vertical="center" shrinkToFit="1"/>
    </xf>
    <xf numFmtId="179" fontId="0" fillId="0" borderId="29" xfId="0" applyNumberFormat="1" applyFill="1" applyBorder="1" applyAlignment="1">
      <alignment vertical="center" shrinkToFit="1"/>
    </xf>
    <xf numFmtId="179" fontId="0" fillId="0" borderId="14" xfId="0" applyNumberFormat="1" applyFill="1" applyBorder="1" applyAlignment="1">
      <alignment vertical="center" shrinkToFit="1"/>
    </xf>
    <xf numFmtId="179" fontId="0" fillId="0" borderId="30" xfId="0" applyNumberFormat="1" applyFill="1" applyBorder="1" applyAlignment="1">
      <alignment vertical="center" shrinkToFit="1"/>
    </xf>
    <xf numFmtId="177" fontId="0" fillId="0" borderId="0" xfId="0" applyNumberFormat="1" applyBorder="1">
      <alignment vertical="center"/>
    </xf>
    <xf numFmtId="0" fontId="6" fillId="0" borderId="0" xfId="0" applyFont="1" applyBorder="1" applyAlignment="1">
      <alignment vertical="top" shrinkToFit="1"/>
    </xf>
    <xf numFmtId="0" fontId="0" fillId="0" borderId="0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0" xfId="0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 shrinkToFit="1"/>
    </xf>
    <xf numFmtId="0" fontId="6" fillId="0" borderId="1" xfId="0" applyFont="1" applyBorder="1" applyAlignment="1">
      <alignment vertical="top"/>
    </xf>
    <xf numFmtId="0" fontId="0" fillId="0" borderId="1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180" fontId="4" fillId="0" borderId="18" xfId="1" applyNumberFormat="1" applyFont="1" applyFill="1" applyBorder="1" applyAlignment="1">
      <alignment vertical="center" shrinkToFit="1"/>
    </xf>
    <xf numFmtId="180" fontId="4" fillId="0" borderId="0" xfId="1" applyNumberFormat="1" applyFont="1" applyFill="1" applyBorder="1" applyAlignment="1">
      <alignment vertical="center" shrinkToFit="1"/>
    </xf>
    <xf numFmtId="180" fontId="4" fillId="0" borderId="17" xfId="1" applyNumberFormat="1" applyFont="1" applyFill="1" applyBorder="1" applyAlignment="1">
      <alignment vertical="center" shrinkToFit="1"/>
    </xf>
    <xf numFmtId="0" fontId="0" fillId="0" borderId="0" xfId="0" applyBorder="1">
      <alignment vertical="center"/>
    </xf>
    <xf numFmtId="0" fontId="0" fillId="0" borderId="19" xfId="0" applyBorder="1">
      <alignment vertical="center"/>
    </xf>
    <xf numFmtId="0" fontId="0" fillId="0" borderId="10" xfId="0" applyFill="1" applyBorder="1">
      <alignment vertical="center"/>
    </xf>
    <xf numFmtId="177" fontId="0" fillId="0" borderId="11" xfId="0" applyNumberFormat="1" applyFill="1" applyBorder="1" applyAlignment="1">
      <alignment horizontal="right" vertical="center"/>
    </xf>
    <xf numFmtId="178" fontId="0" fillId="0" borderId="10" xfId="0" applyNumberFormat="1" applyFill="1" applyBorder="1">
      <alignment vertical="center"/>
    </xf>
    <xf numFmtId="178" fontId="0" fillId="0" borderId="22" xfId="0" applyNumberFormat="1" applyFill="1" applyBorder="1">
      <alignment vertical="center"/>
    </xf>
    <xf numFmtId="180" fontId="4" fillId="0" borderId="13" xfId="1" applyNumberFormat="1" applyFont="1" applyFill="1" applyBorder="1" applyAlignment="1">
      <alignment vertical="center" shrinkToFit="1"/>
    </xf>
    <xf numFmtId="180" fontId="4" fillId="0" borderId="1" xfId="1" applyNumberFormat="1" applyFont="1" applyFill="1" applyBorder="1" applyAlignment="1">
      <alignment vertical="center" shrinkToFit="1"/>
    </xf>
    <xf numFmtId="180" fontId="4" fillId="0" borderId="22" xfId="1" applyNumberFormat="1" applyFont="1" applyFill="1" applyBorder="1" applyAlignment="1">
      <alignment vertical="center" shrinkToFit="1"/>
    </xf>
    <xf numFmtId="179" fontId="0" fillId="0" borderId="13" xfId="0" applyNumberFormat="1" applyFill="1" applyBorder="1">
      <alignment vertical="center"/>
    </xf>
    <xf numFmtId="179" fontId="0" fillId="0" borderId="11" xfId="0" applyNumberFormat="1" applyFill="1" applyBorder="1">
      <alignment vertical="center"/>
    </xf>
    <xf numFmtId="0" fontId="0" fillId="0" borderId="0" xfId="0" applyFill="1" applyBorder="1" applyAlignment="1">
      <alignment horizontal="right" vertical="center"/>
    </xf>
    <xf numFmtId="178" fontId="1" fillId="0" borderId="0" xfId="1" applyNumberFormat="1" applyFont="1" applyFill="1" applyBorder="1" applyAlignment="1">
      <alignment vertical="center" shrinkToFit="1"/>
    </xf>
    <xf numFmtId="180" fontId="1" fillId="0" borderId="0" xfId="1" applyNumberFormat="1" applyFont="1" applyFill="1" applyBorder="1" applyAlignment="1">
      <alignment vertical="center" shrinkToFit="1"/>
    </xf>
    <xf numFmtId="179" fontId="1" fillId="0" borderId="0" xfId="1" applyNumberFormat="1" applyFont="1" applyFill="1" applyBorder="1" applyAlignment="1">
      <alignment vertical="center" shrinkToFit="1"/>
    </xf>
    <xf numFmtId="0" fontId="0" fillId="0" borderId="0" xfId="0" applyBorder="1" applyAlignment="1">
      <alignment horizontal="right" vertical="center"/>
    </xf>
    <xf numFmtId="40" fontId="1" fillId="2" borderId="13" xfId="1" applyNumberFormat="1" applyFont="1" applyFill="1" applyBorder="1">
      <alignment vertical="center"/>
    </xf>
    <xf numFmtId="0" fontId="0" fillId="0" borderId="31" xfId="0" applyBorder="1" applyAlignment="1">
      <alignment horizontal="center" vertical="center" shrinkToFit="1"/>
    </xf>
    <xf numFmtId="181" fontId="1" fillId="0" borderId="1" xfId="2" applyNumberFormat="1" applyBorder="1" applyAlignment="1">
      <alignment vertical="center" shrinkToFit="1"/>
    </xf>
    <xf numFmtId="181" fontId="0" fillId="0" borderId="31" xfId="2" applyNumberFormat="1" applyFont="1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4" fillId="0" borderId="5" xfId="0" applyFont="1" applyBorder="1" applyAlignment="1">
      <alignment horizontal="center" vertical="top" textRotation="255" wrapText="1" shrinkToFit="1"/>
    </xf>
    <xf numFmtId="0" fontId="4" fillId="0" borderId="13" xfId="0" applyFont="1" applyBorder="1" applyAlignment="1">
      <alignment horizontal="center" vertical="top" textRotation="255" wrapText="1" shrinkToFit="1"/>
    </xf>
    <xf numFmtId="0" fontId="4" fillId="0" borderId="9" xfId="0" applyFont="1" applyBorder="1" applyAlignment="1">
      <alignment horizontal="center" vertical="top" textRotation="255" wrapText="1" shrinkToFit="1"/>
    </xf>
    <xf numFmtId="0" fontId="4" fillId="0" borderId="15" xfId="0" applyFont="1" applyBorder="1" applyAlignment="1">
      <alignment horizontal="center" vertical="top" textRotation="255" wrapText="1" shrinkToFi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 textRotation="255" wrapText="1" shrinkToFit="1"/>
    </xf>
    <xf numFmtId="0" fontId="4" fillId="0" borderId="12" xfId="0" applyFont="1" applyBorder="1" applyAlignment="1">
      <alignment horizontal="center" vertical="top" textRotation="255" wrapText="1" shrinkToFit="1"/>
    </xf>
    <xf numFmtId="0" fontId="0" fillId="0" borderId="13" xfId="0" applyBorder="1" applyAlignment="1">
      <alignment horizontal="center" vertical="top" textRotation="255" wrapText="1" shrinkToFit="1"/>
    </xf>
    <xf numFmtId="176" fontId="6" fillId="0" borderId="8" xfId="0" applyNumberFormat="1" applyFont="1" applyBorder="1" applyAlignment="1">
      <alignment horizontal="center" vertical="top" textRotation="255" wrapText="1" shrinkToFit="1"/>
    </xf>
    <xf numFmtId="176" fontId="6" fillId="0" borderId="13" xfId="0" applyNumberFormat="1" applyFont="1" applyBorder="1" applyAlignment="1">
      <alignment horizontal="center" vertical="top" textRotation="255" wrapText="1" shrinkToFit="1"/>
    </xf>
    <xf numFmtId="0" fontId="4" fillId="0" borderId="8" xfId="0" applyFont="1" applyBorder="1" applyAlignment="1">
      <alignment horizontal="center" vertical="top" textRotation="255" wrapText="1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87;&#12540;&#12479;&#12505;&#12540;&#1247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労働力DB"/>
      <sheetName val="県労働力基礎資料"/>
      <sheetName val="県労働力DB旧"/>
      <sheetName val="県求人DB"/>
      <sheetName val="県求人基礎資料"/>
      <sheetName val="全国労働力DBA"/>
      <sheetName val="県労働力基礎資料A"/>
      <sheetName val="全国労働力DB"/>
      <sheetName val="全国労働力基礎資料"/>
      <sheetName val="全国DB旧"/>
      <sheetName val="D3"/>
    </sheetNames>
    <sheetDataSet>
      <sheetData sheetId="0"/>
      <sheetData sheetId="1"/>
      <sheetData sheetId="2"/>
      <sheetData sheetId="3"/>
      <sheetData sheetId="4">
        <row r="6">
          <cell r="B6" t="str">
            <v>R1</v>
          </cell>
          <cell r="C6">
            <v>8</v>
          </cell>
          <cell r="D6">
            <v>1.39</v>
          </cell>
          <cell r="E6">
            <v>2.1</v>
          </cell>
          <cell r="F6">
            <v>35084</v>
          </cell>
          <cell r="G6">
            <v>25289</v>
          </cell>
          <cell r="H6">
            <v>12249</v>
          </cell>
          <cell r="I6">
            <v>5842</v>
          </cell>
          <cell r="J6">
            <v>11718</v>
          </cell>
          <cell r="K6">
            <v>52</v>
          </cell>
          <cell r="L6">
            <v>722</v>
          </cell>
          <cell r="M6">
            <v>328</v>
          </cell>
          <cell r="N6">
            <v>10</v>
          </cell>
          <cell r="O6">
            <v>843</v>
          </cell>
          <cell r="P6">
            <v>596</v>
          </cell>
          <cell r="Q6">
            <v>1319</v>
          </cell>
          <cell r="R6">
            <v>406</v>
          </cell>
          <cell r="S6">
            <v>913</v>
          </cell>
          <cell r="T6">
            <v>135</v>
          </cell>
          <cell r="U6">
            <v>273</v>
          </cell>
          <cell r="V6">
            <v>369</v>
          </cell>
          <cell r="W6">
            <v>1526</v>
          </cell>
          <cell r="X6">
            <v>959</v>
          </cell>
          <cell r="Y6">
            <v>377</v>
          </cell>
          <cell r="Z6">
            <v>518</v>
          </cell>
          <cell r="AA6">
            <v>152</v>
          </cell>
          <cell r="AB6">
            <v>3062</v>
          </cell>
          <cell r="AC6">
            <v>1032</v>
          </cell>
          <cell r="AD6">
            <v>2016</v>
          </cell>
          <cell r="AE6">
            <v>28</v>
          </cell>
          <cell r="AF6">
            <v>1423</v>
          </cell>
          <cell r="AG6">
            <v>358</v>
          </cell>
          <cell r="AH6">
            <v>29901</v>
          </cell>
          <cell r="AI6">
            <v>4998</v>
          </cell>
          <cell r="AJ6">
            <v>24680</v>
          </cell>
          <cell r="AK6">
            <v>1593</v>
          </cell>
          <cell r="AL6">
            <v>1473</v>
          </cell>
          <cell r="AM6">
            <v>120</v>
          </cell>
          <cell r="AN6">
            <v>31.9</v>
          </cell>
          <cell r="AO6">
            <v>6.5</v>
          </cell>
        </row>
        <row r="7">
          <cell r="B7" t="str">
            <v>R1</v>
          </cell>
          <cell r="C7">
            <v>9</v>
          </cell>
          <cell r="D7">
            <v>1.37</v>
          </cell>
          <cell r="E7">
            <v>2.04</v>
          </cell>
          <cell r="F7">
            <v>35188</v>
          </cell>
          <cell r="G7">
            <v>25597</v>
          </cell>
          <cell r="H7">
            <v>12073</v>
          </cell>
          <cell r="I7">
            <v>5906</v>
          </cell>
          <cell r="J7">
            <v>10227</v>
          </cell>
          <cell r="K7">
            <v>49</v>
          </cell>
          <cell r="L7">
            <v>693</v>
          </cell>
          <cell r="M7">
            <v>331</v>
          </cell>
          <cell r="N7">
            <v>8</v>
          </cell>
          <cell r="O7">
            <v>617</v>
          </cell>
          <cell r="P7">
            <v>343</v>
          </cell>
          <cell r="Q7">
            <v>1601</v>
          </cell>
          <cell r="R7">
            <v>330</v>
          </cell>
          <cell r="S7">
            <v>1271</v>
          </cell>
          <cell r="T7">
            <v>90</v>
          </cell>
          <cell r="U7">
            <v>245</v>
          </cell>
          <cell r="V7">
            <v>274</v>
          </cell>
          <cell r="W7">
            <v>952</v>
          </cell>
          <cell r="X7">
            <v>530</v>
          </cell>
          <cell r="Y7">
            <v>352</v>
          </cell>
          <cell r="Z7">
            <v>472</v>
          </cell>
          <cell r="AA7">
            <v>194</v>
          </cell>
          <cell r="AB7">
            <v>2907</v>
          </cell>
          <cell r="AC7">
            <v>879</v>
          </cell>
          <cell r="AD7">
            <v>2012</v>
          </cell>
          <cell r="AE7">
            <v>46</v>
          </cell>
          <cell r="AF7">
            <v>1072</v>
          </cell>
          <cell r="AG7">
            <v>331</v>
          </cell>
          <cell r="AH7">
            <v>29034</v>
          </cell>
          <cell r="AI7">
            <v>5138</v>
          </cell>
          <cell r="AJ7">
            <v>24701</v>
          </cell>
          <cell r="AK7">
            <v>1610</v>
          </cell>
          <cell r="AL7">
            <v>1504</v>
          </cell>
          <cell r="AM7">
            <v>106</v>
          </cell>
          <cell r="AN7">
            <v>31.3</v>
          </cell>
          <cell r="AO7">
            <v>6.5</v>
          </cell>
        </row>
        <row r="8">
          <cell r="B8" t="str">
            <v>R1</v>
          </cell>
          <cell r="C8">
            <v>10</v>
          </cell>
          <cell r="D8">
            <v>1.35</v>
          </cell>
          <cell r="E8">
            <v>2.08</v>
          </cell>
          <cell r="F8">
            <v>34147</v>
          </cell>
          <cell r="G8">
            <v>25320</v>
          </cell>
          <cell r="H8">
            <v>12008</v>
          </cell>
          <cell r="I8">
            <v>5762</v>
          </cell>
          <cell r="J8">
            <v>13026</v>
          </cell>
          <cell r="K8">
            <v>43</v>
          </cell>
          <cell r="L8">
            <v>808</v>
          </cell>
          <cell r="M8">
            <v>424</v>
          </cell>
          <cell r="N8">
            <v>11</v>
          </cell>
          <cell r="O8">
            <v>915</v>
          </cell>
          <cell r="P8">
            <v>480</v>
          </cell>
          <cell r="Q8">
            <v>1331</v>
          </cell>
          <cell r="R8">
            <v>375</v>
          </cell>
          <cell r="S8">
            <v>956</v>
          </cell>
          <cell r="T8">
            <v>63</v>
          </cell>
          <cell r="U8">
            <v>427</v>
          </cell>
          <cell r="V8">
            <v>355</v>
          </cell>
          <cell r="W8">
            <v>1851</v>
          </cell>
          <cell r="X8">
            <v>934</v>
          </cell>
          <cell r="Y8">
            <v>794</v>
          </cell>
          <cell r="Z8">
            <v>500</v>
          </cell>
          <cell r="AA8">
            <v>177</v>
          </cell>
          <cell r="AB8">
            <v>3791</v>
          </cell>
          <cell r="AC8">
            <v>1706</v>
          </cell>
          <cell r="AD8">
            <v>2079</v>
          </cell>
          <cell r="AE8">
            <v>42</v>
          </cell>
          <cell r="AF8">
            <v>1511</v>
          </cell>
          <cell r="AG8">
            <v>293</v>
          </cell>
          <cell r="AH8">
            <v>29944</v>
          </cell>
          <cell r="AI8">
            <v>5604</v>
          </cell>
          <cell r="AJ8">
            <v>24905</v>
          </cell>
          <cell r="AK8">
            <v>1716</v>
          </cell>
          <cell r="AL8">
            <v>1597</v>
          </cell>
          <cell r="AM8">
            <v>119</v>
          </cell>
          <cell r="AN8">
            <v>30.6</v>
          </cell>
          <cell r="AO8">
            <v>6.9</v>
          </cell>
        </row>
        <row r="9">
          <cell r="B9" t="str">
            <v>R1</v>
          </cell>
          <cell r="C9">
            <v>11</v>
          </cell>
          <cell r="D9">
            <v>1.31</v>
          </cell>
          <cell r="E9">
            <v>1.98</v>
          </cell>
          <cell r="F9">
            <v>33473</v>
          </cell>
          <cell r="G9">
            <v>25576</v>
          </cell>
          <cell r="H9">
            <v>11696</v>
          </cell>
          <cell r="I9">
            <v>5914</v>
          </cell>
          <cell r="J9">
            <v>11328</v>
          </cell>
          <cell r="K9">
            <v>46</v>
          </cell>
          <cell r="L9">
            <v>652</v>
          </cell>
          <cell r="M9">
            <v>452</v>
          </cell>
          <cell r="N9">
            <v>12</v>
          </cell>
          <cell r="O9">
            <v>1083</v>
          </cell>
          <cell r="P9">
            <v>676</v>
          </cell>
          <cell r="Q9">
            <v>1280</v>
          </cell>
          <cell r="R9">
            <v>341</v>
          </cell>
          <cell r="S9">
            <v>939</v>
          </cell>
          <cell r="T9">
            <v>103</v>
          </cell>
          <cell r="U9">
            <v>201</v>
          </cell>
          <cell r="V9">
            <v>338</v>
          </cell>
          <cell r="W9">
            <v>1277</v>
          </cell>
          <cell r="X9">
            <v>755</v>
          </cell>
          <cell r="Y9">
            <v>335</v>
          </cell>
          <cell r="Z9">
            <v>530</v>
          </cell>
          <cell r="AA9">
            <v>189</v>
          </cell>
          <cell r="AB9">
            <v>3122</v>
          </cell>
          <cell r="AC9">
            <v>1149</v>
          </cell>
          <cell r="AD9">
            <v>1966</v>
          </cell>
          <cell r="AE9">
            <v>30</v>
          </cell>
          <cell r="AF9">
            <v>1074</v>
          </cell>
          <cell r="AG9">
            <v>263</v>
          </cell>
          <cell r="AH9">
            <v>29701</v>
          </cell>
          <cell r="AI9">
            <v>5241</v>
          </cell>
          <cell r="AJ9">
            <v>24700</v>
          </cell>
          <cell r="AK9">
            <v>1507</v>
          </cell>
          <cell r="AL9">
            <v>1394</v>
          </cell>
          <cell r="AM9">
            <v>113</v>
          </cell>
          <cell r="AN9">
            <v>28.8</v>
          </cell>
          <cell r="AO9">
            <v>6.1</v>
          </cell>
        </row>
        <row r="10">
          <cell r="B10" t="str">
            <v>R1</v>
          </cell>
          <cell r="C10">
            <v>12</v>
          </cell>
          <cell r="D10">
            <v>1.27</v>
          </cell>
          <cell r="E10">
            <v>1.93</v>
          </cell>
          <cell r="F10">
            <v>32840</v>
          </cell>
          <cell r="G10">
            <v>25827</v>
          </cell>
          <cell r="H10">
            <v>11587</v>
          </cell>
          <cell r="I10">
            <v>5995</v>
          </cell>
          <cell r="J10">
            <v>9873</v>
          </cell>
          <cell r="K10">
            <v>39</v>
          </cell>
          <cell r="L10">
            <v>720</v>
          </cell>
          <cell r="M10">
            <v>262</v>
          </cell>
          <cell r="N10">
            <v>5</v>
          </cell>
          <cell r="O10">
            <v>545</v>
          </cell>
          <cell r="P10">
            <v>284</v>
          </cell>
          <cell r="Q10">
            <v>1481</v>
          </cell>
          <cell r="R10">
            <v>291</v>
          </cell>
          <cell r="S10">
            <v>1190</v>
          </cell>
          <cell r="T10">
            <v>89</v>
          </cell>
          <cell r="U10">
            <v>337</v>
          </cell>
          <cell r="V10">
            <v>213</v>
          </cell>
          <cell r="W10">
            <v>950</v>
          </cell>
          <cell r="X10">
            <v>567</v>
          </cell>
          <cell r="Y10">
            <v>297</v>
          </cell>
          <cell r="Z10">
            <v>367</v>
          </cell>
          <cell r="AA10">
            <v>232</v>
          </cell>
          <cell r="AB10">
            <v>2872</v>
          </cell>
          <cell r="AC10">
            <v>823</v>
          </cell>
          <cell r="AD10">
            <v>2042</v>
          </cell>
          <cell r="AE10">
            <v>22</v>
          </cell>
          <cell r="AF10">
            <v>1128</v>
          </cell>
          <cell r="AG10">
            <v>327</v>
          </cell>
          <cell r="AH10">
            <v>28848</v>
          </cell>
          <cell r="AI10">
            <v>4367</v>
          </cell>
          <cell r="AJ10">
            <v>23823</v>
          </cell>
          <cell r="AK10">
            <v>1490</v>
          </cell>
          <cell r="AL10">
            <v>1387</v>
          </cell>
          <cell r="AM10">
            <v>103</v>
          </cell>
          <cell r="AN10">
            <v>34.1</v>
          </cell>
          <cell r="AO10">
            <v>6.3</v>
          </cell>
        </row>
        <row r="11">
          <cell r="B11" t="str">
            <v>R2</v>
          </cell>
          <cell r="C11">
            <v>1</v>
          </cell>
          <cell r="D11">
            <v>1.2</v>
          </cell>
          <cell r="E11">
            <v>1.77</v>
          </cell>
          <cell r="F11">
            <v>31238</v>
          </cell>
          <cell r="G11">
            <v>25954</v>
          </cell>
          <cell r="H11">
            <v>10150</v>
          </cell>
          <cell r="I11">
            <v>5722</v>
          </cell>
          <cell r="J11">
            <v>11704</v>
          </cell>
          <cell r="K11">
            <v>36</v>
          </cell>
          <cell r="L11">
            <v>632</v>
          </cell>
          <cell r="M11">
            <v>347</v>
          </cell>
          <cell r="N11">
            <v>5</v>
          </cell>
          <cell r="O11">
            <v>632</v>
          </cell>
          <cell r="P11">
            <v>397</v>
          </cell>
          <cell r="Q11">
            <v>1256</v>
          </cell>
          <cell r="R11">
            <v>353</v>
          </cell>
          <cell r="S11">
            <v>903</v>
          </cell>
          <cell r="T11">
            <v>76</v>
          </cell>
          <cell r="U11">
            <v>244</v>
          </cell>
          <cell r="V11">
            <v>378</v>
          </cell>
          <cell r="W11">
            <v>1644</v>
          </cell>
          <cell r="X11">
            <v>685</v>
          </cell>
          <cell r="Y11">
            <v>883</v>
          </cell>
          <cell r="Z11">
            <v>358</v>
          </cell>
          <cell r="AA11">
            <v>203</v>
          </cell>
          <cell r="AB11">
            <v>3329</v>
          </cell>
          <cell r="AC11">
            <v>984</v>
          </cell>
          <cell r="AD11">
            <v>2332</v>
          </cell>
          <cell r="AE11">
            <v>20</v>
          </cell>
          <cell r="AF11">
            <v>1115</v>
          </cell>
          <cell r="AG11">
            <v>1028</v>
          </cell>
          <cell r="AH11">
            <v>28344</v>
          </cell>
          <cell r="AI11">
            <v>6169</v>
          </cell>
          <cell r="AJ11">
            <v>24290</v>
          </cell>
          <cell r="AK11">
            <v>1429</v>
          </cell>
          <cell r="AL11">
            <v>1307</v>
          </cell>
          <cell r="AM11">
            <v>122</v>
          </cell>
          <cell r="AN11">
            <v>23.2</v>
          </cell>
          <cell r="AO11">
            <v>5.9</v>
          </cell>
        </row>
        <row r="12">
          <cell r="B12" t="str">
            <v>R2</v>
          </cell>
          <cell r="C12">
            <v>2</v>
          </cell>
          <cell r="D12">
            <v>1.18</v>
          </cell>
          <cell r="E12">
            <v>1.88</v>
          </cell>
          <cell r="F12">
            <v>30840</v>
          </cell>
          <cell r="G12">
            <v>26123</v>
          </cell>
          <cell r="H12">
            <v>11537</v>
          </cell>
          <cell r="I12">
            <v>6134</v>
          </cell>
          <cell r="J12">
            <v>13927</v>
          </cell>
          <cell r="K12">
            <v>41</v>
          </cell>
          <cell r="L12">
            <v>585</v>
          </cell>
          <cell r="M12">
            <v>395</v>
          </cell>
          <cell r="N12">
            <v>21</v>
          </cell>
          <cell r="O12">
            <v>781</v>
          </cell>
          <cell r="P12">
            <v>662</v>
          </cell>
          <cell r="Q12">
            <v>1378</v>
          </cell>
          <cell r="R12">
            <v>330</v>
          </cell>
          <cell r="S12">
            <v>1048</v>
          </cell>
          <cell r="T12">
            <v>91</v>
          </cell>
          <cell r="U12">
            <v>189</v>
          </cell>
          <cell r="V12">
            <v>385</v>
          </cell>
          <cell r="W12">
            <v>1481</v>
          </cell>
          <cell r="X12">
            <v>967</v>
          </cell>
          <cell r="Y12">
            <v>365</v>
          </cell>
          <cell r="Z12">
            <v>524</v>
          </cell>
          <cell r="AA12">
            <v>389</v>
          </cell>
          <cell r="AB12">
            <v>3377</v>
          </cell>
          <cell r="AC12">
            <v>1020</v>
          </cell>
          <cell r="AD12">
            <v>2341</v>
          </cell>
          <cell r="AE12">
            <v>103</v>
          </cell>
          <cell r="AF12">
            <v>791</v>
          </cell>
          <cell r="AG12">
            <v>2731</v>
          </cell>
          <cell r="AH12">
            <v>31175</v>
          </cell>
          <cell r="AI12">
            <v>7461</v>
          </cell>
          <cell r="AJ12">
            <v>26530</v>
          </cell>
          <cell r="AK12">
            <v>1981</v>
          </cell>
          <cell r="AL12">
            <v>1908</v>
          </cell>
          <cell r="AM12">
            <v>73</v>
          </cell>
          <cell r="AN12">
            <v>26.6</v>
          </cell>
          <cell r="AO12">
            <v>7.5</v>
          </cell>
          <cell r="AP12"/>
        </row>
        <row r="13">
          <cell r="B13" t="str">
            <v>R2</v>
          </cell>
          <cell r="C13">
            <v>3</v>
          </cell>
          <cell r="D13">
            <v>1.1299999999999999</v>
          </cell>
          <cell r="E13">
            <v>1.77</v>
          </cell>
          <cell r="F13">
            <v>29604</v>
          </cell>
          <cell r="G13">
            <v>26230</v>
          </cell>
          <cell r="H13">
            <v>10339</v>
          </cell>
          <cell r="I13">
            <v>5844</v>
          </cell>
          <cell r="J13">
            <v>10337</v>
          </cell>
          <cell r="K13">
            <v>39</v>
          </cell>
          <cell r="L13">
            <v>686</v>
          </cell>
          <cell r="M13">
            <v>336</v>
          </cell>
          <cell r="N13">
            <v>7</v>
          </cell>
          <cell r="O13">
            <v>419</v>
          </cell>
          <cell r="P13">
            <v>265</v>
          </cell>
          <cell r="Q13">
            <v>1717</v>
          </cell>
          <cell r="R13">
            <v>252</v>
          </cell>
          <cell r="S13">
            <v>1465</v>
          </cell>
          <cell r="T13">
            <v>94</v>
          </cell>
          <cell r="U13">
            <v>198</v>
          </cell>
          <cell r="V13">
            <v>257</v>
          </cell>
          <cell r="W13">
            <v>827</v>
          </cell>
          <cell r="X13">
            <v>418</v>
          </cell>
          <cell r="Y13">
            <v>365</v>
          </cell>
          <cell r="Z13">
            <v>386</v>
          </cell>
          <cell r="AA13">
            <v>407</v>
          </cell>
          <cell r="AB13">
            <v>3058</v>
          </cell>
          <cell r="AC13">
            <v>891</v>
          </cell>
          <cell r="AD13">
            <v>2104</v>
          </cell>
          <cell r="AE13">
            <v>50</v>
          </cell>
          <cell r="AF13">
            <v>955</v>
          </cell>
          <cell r="AG13">
            <v>626</v>
          </cell>
          <cell r="AH13">
            <v>30809</v>
          </cell>
          <cell r="AI13">
            <v>6649</v>
          </cell>
          <cell r="AJ13">
            <v>28112</v>
          </cell>
          <cell r="AK13">
            <v>3305</v>
          </cell>
          <cell r="AL13">
            <v>3168</v>
          </cell>
          <cell r="AM13">
            <v>137</v>
          </cell>
          <cell r="AN13">
            <v>49.7</v>
          </cell>
          <cell r="AO13">
            <v>11.8</v>
          </cell>
        </row>
        <row r="14">
          <cell r="B14" t="str">
            <v>R2</v>
          </cell>
          <cell r="C14">
            <v>4</v>
          </cell>
          <cell r="D14">
            <v>1.03</v>
          </cell>
          <cell r="E14">
            <v>1.17</v>
          </cell>
          <cell r="F14">
            <v>27118</v>
          </cell>
          <cell r="G14">
            <v>26338</v>
          </cell>
          <cell r="H14">
            <v>6720</v>
          </cell>
          <cell r="I14">
            <v>5723</v>
          </cell>
          <cell r="J14">
            <v>7109</v>
          </cell>
          <cell r="K14">
            <v>34</v>
          </cell>
          <cell r="L14">
            <v>515</v>
          </cell>
          <cell r="M14">
            <v>219</v>
          </cell>
          <cell r="N14">
            <v>5</v>
          </cell>
          <cell r="O14">
            <v>417</v>
          </cell>
          <cell r="P14">
            <v>336</v>
          </cell>
          <cell r="Q14">
            <v>827</v>
          </cell>
          <cell r="R14">
            <v>269</v>
          </cell>
          <cell r="S14">
            <v>558</v>
          </cell>
          <cell r="T14">
            <v>73</v>
          </cell>
          <cell r="U14">
            <v>135</v>
          </cell>
          <cell r="V14">
            <v>199</v>
          </cell>
          <cell r="W14">
            <v>461</v>
          </cell>
          <cell r="X14">
            <v>208</v>
          </cell>
          <cell r="Y14">
            <v>222</v>
          </cell>
          <cell r="Z14">
            <v>195</v>
          </cell>
          <cell r="AA14">
            <v>156</v>
          </cell>
          <cell r="AB14">
            <v>2413</v>
          </cell>
          <cell r="AC14">
            <v>644</v>
          </cell>
          <cell r="AD14">
            <v>1759</v>
          </cell>
          <cell r="AE14">
            <v>37</v>
          </cell>
          <cell r="AF14">
            <v>814</v>
          </cell>
          <cell r="AG14">
            <v>272</v>
          </cell>
          <cell r="AH14">
            <v>25270</v>
          </cell>
          <cell r="AI14">
            <v>7373</v>
          </cell>
          <cell r="AJ14">
            <v>28517</v>
          </cell>
          <cell r="AK14">
            <v>2157</v>
          </cell>
          <cell r="AL14">
            <v>2041</v>
          </cell>
          <cell r="AM14">
            <v>116</v>
          </cell>
          <cell r="AN14">
            <v>29.3</v>
          </cell>
          <cell r="AO14">
            <v>7.6</v>
          </cell>
        </row>
        <row r="15">
          <cell r="B15" t="str">
            <v>R2</v>
          </cell>
          <cell r="C15">
            <v>5</v>
          </cell>
          <cell r="D15">
            <v>0.87</v>
          </cell>
          <cell r="E15">
            <v>1.26</v>
          </cell>
          <cell r="F15">
            <v>23204</v>
          </cell>
          <cell r="G15">
            <v>26672</v>
          </cell>
          <cell r="H15">
            <v>7412</v>
          </cell>
          <cell r="I15">
            <v>5880</v>
          </cell>
          <cell r="J15">
            <v>6545</v>
          </cell>
          <cell r="K15">
            <v>20</v>
          </cell>
          <cell r="L15">
            <v>481</v>
          </cell>
          <cell r="M15">
            <v>200</v>
          </cell>
          <cell r="N15">
            <v>4</v>
          </cell>
          <cell r="O15">
            <v>537</v>
          </cell>
          <cell r="P15">
            <v>394</v>
          </cell>
          <cell r="Q15">
            <v>626</v>
          </cell>
          <cell r="R15">
            <v>186</v>
          </cell>
          <cell r="S15">
            <v>440</v>
          </cell>
          <cell r="T15">
            <v>28</v>
          </cell>
          <cell r="U15">
            <v>120</v>
          </cell>
          <cell r="V15">
            <v>218</v>
          </cell>
          <cell r="W15">
            <v>314</v>
          </cell>
          <cell r="X15">
            <v>122</v>
          </cell>
          <cell r="Y15">
            <v>147</v>
          </cell>
          <cell r="Z15">
            <v>217</v>
          </cell>
          <cell r="AA15">
            <v>123</v>
          </cell>
          <cell r="AB15">
            <v>2279</v>
          </cell>
          <cell r="AC15">
            <v>667</v>
          </cell>
          <cell r="AD15">
            <v>1601</v>
          </cell>
          <cell r="AE15">
            <v>87</v>
          </cell>
          <cell r="AF15">
            <v>470</v>
          </cell>
          <cell r="AG15">
            <v>425</v>
          </cell>
          <cell r="AH15">
            <v>19805</v>
          </cell>
          <cell r="AI15">
            <v>5767</v>
          </cell>
          <cell r="AJ15">
            <v>27825</v>
          </cell>
          <cell r="AK15">
            <v>1462</v>
          </cell>
          <cell r="AL15">
            <v>1416</v>
          </cell>
          <cell r="AM15">
            <v>46</v>
          </cell>
          <cell r="AN15">
            <v>25.4</v>
          </cell>
          <cell r="AO15">
            <v>5.3</v>
          </cell>
        </row>
        <row r="16">
          <cell r="B16" t="str">
            <v>R2</v>
          </cell>
          <cell r="C16">
            <v>6</v>
          </cell>
          <cell r="D16">
            <v>0.81</v>
          </cell>
          <cell r="E16">
            <v>1.31</v>
          </cell>
          <cell r="F16">
            <v>22016</v>
          </cell>
          <cell r="G16">
            <v>27313</v>
          </cell>
          <cell r="H16">
            <v>8188</v>
          </cell>
          <cell r="I16">
            <v>6254</v>
          </cell>
          <cell r="J16">
            <v>8162</v>
          </cell>
          <cell r="K16">
            <v>35</v>
          </cell>
          <cell r="L16">
            <v>764</v>
          </cell>
          <cell r="M16">
            <v>258</v>
          </cell>
          <cell r="N16">
            <v>13</v>
          </cell>
          <cell r="O16">
            <v>483</v>
          </cell>
          <cell r="P16">
            <v>362</v>
          </cell>
          <cell r="Q16">
            <v>753</v>
          </cell>
          <cell r="R16">
            <v>160</v>
          </cell>
          <cell r="S16">
            <v>593</v>
          </cell>
          <cell r="T16">
            <v>65</v>
          </cell>
          <cell r="U16">
            <v>140</v>
          </cell>
          <cell r="V16">
            <v>262</v>
          </cell>
          <cell r="W16">
            <v>576</v>
          </cell>
          <cell r="X16">
            <v>247</v>
          </cell>
          <cell r="Y16">
            <v>288</v>
          </cell>
          <cell r="Z16">
            <v>265</v>
          </cell>
          <cell r="AA16">
            <v>174</v>
          </cell>
          <cell r="AB16">
            <v>2710</v>
          </cell>
          <cell r="AC16">
            <v>770</v>
          </cell>
          <cell r="AD16">
            <v>1918</v>
          </cell>
          <cell r="AE16">
            <v>55</v>
          </cell>
          <cell r="AF16">
            <v>793</v>
          </cell>
          <cell r="AG16">
            <v>447</v>
          </cell>
          <cell r="AH16">
            <v>18399</v>
          </cell>
          <cell r="AI16">
            <v>6154</v>
          </cell>
          <cell r="AJ16">
            <v>28406</v>
          </cell>
          <cell r="AK16">
            <v>1603</v>
          </cell>
          <cell r="AL16">
            <v>1528</v>
          </cell>
          <cell r="AM16">
            <v>75</v>
          </cell>
          <cell r="AN16">
            <v>26</v>
          </cell>
          <cell r="AO16">
            <v>5.6</v>
          </cell>
        </row>
        <row r="17">
          <cell r="B17" t="str">
            <v>R2</v>
          </cell>
          <cell r="C17">
            <v>7</v>
          </cell>
          <cell r="D17">
            <v>0.78</v>
          </cell>
          <cell r="E17">
            <v>1.33</v>
          </cell>
          <cell r="F17">
            <v>22386</v>
          </cell>
          <cell r="G17">
            <v>28682</v>
          </cell>
          <cell r="H17">
            <v>7904</v>
          </cell>
          <cell r="I17">
            <v>5959</v>
          </cell>
          <cell r="J17">
            <v>7975</v>
          </cell>
          <cell r="K17">
            <v>43</v>
          </cell>
          <cell r="L17">
            <v>655</v>
          </cell>
          <cell r="M17">
            <v>242</v>
          </cell>
          <cell r="N17">
            <v>10</v>
          </cell>
          <cell r="O17">
            <v>535</v>
          </cell>
          <cell r="P17">
            <v>318</v>
          </cell>
          <cell r="Q17">
            <v>895</v>
          </cell>
          <cell r="R17">
            <v>237</v>
          </cell>
          <cell r="S17">
            <v>658</v>
          </cell>
          <cell r="T17">
            <v>68</v>
          </cell>
          <cell r="U17">
            <v>181</v>
          </cell>
          <cell r="V17">
            <v>216</v>
          </cell>
          <cell r="W17">
            <v>551</v>
          </cell>
          <cell r="X17">
            <v>238</v>
          </cell>
          <cell r="Y17">
            <v>272</v>
          </cell>
          <cell r="Z17">
            <v>256</v>
          </cell>
          <cell r="AA17">
            <v>200</v>
          </cell>
          <cell r="AB17">
            <v>2642</v>
          </cell>
          <cell r="AC17">
            <v>776</v>
          </cell>
          <cell r="AD17">
            <v>1856</v>
          </cell>
          <cell r="AE17">
            <v>21</v>
          </cell>
          <cell r="AF17">
            <v>707</v>
          </cell>
          <cell r="AG17">
            <v>435</v>
          </cell>
          <cell r="AH17">
            <v>18836</v>
          </cell>
          <cell r="AI17">
            <v>5700</v>
          </cell>
          <cell r="AJ17">
            <v>28785</v>
          </cell>
          <cell r="AK17">
            <v>1509</v>
          </cell>
          <cell r="AL17">
            <v>1420</v>
          </cell>
          <cell r="AM17">
            <v>89</v>
          </cell>
          <cell r="AN17">
            <v>26.5</v>
          </cell>
          <cell r="AO17">
            <v>5.2</v>
          </cell>
        </row>
        <row r="18">
          <cell r="B18" t="str">
            <v>R2</v>
          </cell>
          <cell r="C18">
            <v>8</v>
          </cell>
          <cell r="D18">
            <v>0.76</v>
          </cell>
          <cell r="E18">
            <v>1.49</v>
          </cell>
          <cell r="F18">
            <v>22390</v>
          </cell>
          <cell r="G18">
            <v>29334</v>
          </cell>
          <cell r="H18">
            <v>8055</v>
          </cell>
          <cell r="I18">
            <v>5417</v>
          </cell>
          <cell r="J18">
            <v>7202</v>
          </cell>
          <cell r="K18">
            <v>24</v>
          </cell>
          <cell r="L18">
            <v>629</v>
          </cell>
          <cell r="M18">
            <v>161</v>
          </cell>
          <cell r="N18">
            <v>5</v>
          </cell>
          <cell r="O18">
            <v>367</v>
          </cell>
          <cell r="P18">
            <v>384</v>
          </cell>
          <cell r="Q18">
            <v>636</v>
          </cell>
          <cell r="R18">
            <v>151</v>
          </cell>
          <cell r="S18">
            <v>485</v>
          </cell>
          <cell r="T18">
            <v>50</v>
          </cell>
          <cell r="U18">
            <v>162</v>
          </cell>
          <cell r="V18">
            <v>225</v>
          </cell>
          <cell r="W18">
            <v>545</v>
          </cell>
          <cell r="X18">
            <v>171</v>
          </cell>
          <cell r="Y18">
            <v>297</v>
          </cell>
          <cell r="Z18">
            <v>325</v>
          </cell>
          <cell r="AA18">
            <v>120</v>
          </cell>
          <cell r="AB18">
            <v>2523</v>
          </cell>
          <cell r="AC18">
            <v>729</v>
          </cell>
          <cell r="AD18">
            <v>1781</v>
          </cell>
          <cell r="AE18">
            <v>40</v>
          </cell>
          <cell r="AF18">
            <v>705</v>
          </cell>
          <cell r="AG18">
            <v>295</v>
          </cell>
          <cell r="AH18">
            <v>18938</v>
          </cell>
          <cell r="AI18">
            <v>4405</v>
          </cell>
          <cell r="AJ18">
            <v>28325</v>
          </cell>
          <cell r="AK18">
            <v>1322</v>
          </cell>
          <cell r="AL18">
            <v>1242</v>
          </cell>
          <cell r="AM18">
            <v>80</v>
          </cell>
          <cell r="AN18">
            <v>30</v>
          </cell>
          <cell r="AO18">
            <v>4.7</v>
          </cell>
        </row>
        <row r="19">
          <cell r="B19" t="str">
            <v>R2</v>
          </cell>
          <cell r="C19">
            <v>9</v>
          </cell>
          <cell r="D19">
            <v>0.74</v>
          </cell>
          <cell r="E19">
            <v>1.41</v>
          </cell>
          <cell r="F19">
            <v>21886</v>
          </cell>
          <cell r="G19">
            <v>29383</v>
          </cell>
          <cell r="H19">
            <v>8035</v>
          </cell>
          <cell r="I19">
            <v>5714</v>
          </cell>
          <cell r="J19">
            <v>6923</v>
          </cell>
          <cell r="K19">
            <v>43</v>
          </cell>
          <cell r="L19">
            <v>716</v>
          </cell>
          <cell r="M19">
            <v>230</v>
          </cell>
          <cell r="N19">
            <v>5</v>
          </cell>
          <cell r="O19">
            <v>509</v>
          </cell>
          <cell r="P19">
            <v>408</v>
          </cell>
          <cell r="Q19">
            <v>652</v>
          </cell>
          <cell r="R19">
            <v>161</v>
          </cell>
          <cell r="S19">
            <v>491</v>
          </cell>
          <cell r="T19">
            <v>60</v>
          </cell>
          <cell r="U19">
            <v>136</v>
          </cell>
          <cell r="V19">
            <v>242</v>
          </cell>
          <cell r="W19">
            <v>285</v>
          </cell>
          <cell r="X19">
            <v>109</v>
          </cell>
          <cell r="Y19">
            <v>146</v>
          </cell>
          <cell r="Z19">
            <v>229</v>
          </cell>
          <cell r="AA19">
            <v>136</v>
          </cell>
          <cell r="AB19">
            <v>2213</v>
          </cell>
          <cell r="AC19">
            <v>664</v>
          </cell>
          <cell r="AD19">
            <v>1545</v>
          </cell>
          <cell r="AE19">
            <v>40</v>
          </cell>
          <cell r="AF19">
            <v>633</v>
          </cell>
          <cell r="AG19">
            <v>380</v>
          </cell>
          <cell r="AH19">
            <v>18168</v>
          </cell>
          <cell r="AI19">
            <v>5174</v>
          </cell>
          <cell r="AJ19">
            <v>28369</v>
          </cell>
          <cell r="AK19">
            <v>1253</v>
          </cell>
          <cell r="AL19">
            <v>1191</v>
          </cell>
          <cell r="AM19">
            <v>62</v>
          </cell>
          <cell r="AN19">
            <v>24.2</v>
          </cell>
          <cell r="AO19">
            <v>4.4000000000000004</v>
          </cell>
        </row>
        <row r="20">
          <cell r="B20" t="str">
            <v>R2</v>
          </cell>
          <cell r="C20">
            <v>10</v>
          </cell>
          <cell r="D20">
            <v>0.74</v>
          </cell>
          <cell r="E20">
            <v>1.37</v>
          </cell>
          <cell r="F20">
            <v>22208</v>
          </cell>
          <cell r="G20">
            <v>29905</v>
          </cell>
          <cell r="H20">
            <v>8198</v>
          </cell>
          <cell r="I20">
            <v>6005</v>
          </cell>
          <cell r="J20">
            <v>8787</v>
          </cell>
          <cell r="K20">
            <v>51</v>
          </cell>
          <cell r="L20">
            <v>691</v>
          </cell>
          <cell r="M20">
            <v>337</v>
          </cell>
          <cell r="N20">
            <v>5</v>
          </cell>
          <cell r="O20">
            <v>522</v>
          </cell>
          <cell r="P20">
            <v>309</v>
          </cell>
          <cell r="Q20">
            <v>822</v>
          </cell>
          <cell r="R20">
            <v>256</v>
          </cell>
          <cell r="S20">
            <v>566</v>
          </cell>
          <cell r="T20">
            <v>53</v>
          </cell>
          <cell r="U20">
            <v>247</v>
          </cell>
          <cell r="V20">
            <v>273</v>
          </cell>
          <cell r="W20">
            <v>937</v>
          </cell>
          <cell r="X20">
            <v>476</v>
          </cell>
          <cell r="Y20">
            <v>379</v>
          </cell>
          <cell r="Z20">
            <v>218</v>
          </cell>
          <cell r="AA20">
            <v>157</v>
          </cell>
          <cell r="AB20">
            <v>3001</v>
          </cell>
          <cell r="AC20">
            <v>909</v>
          </cell>
          <cell r="AD20">
            <v>2080</v>
          </cell>
          <cell r="AE20">
            <v>25</v>
          </cell>
          <cell r="AF20">
            <v>819</v>
          </cell>
          <cell r="AG20">
            <v>318</v>
          </cell>
          <cell r="AH20">
            <v>19429</v>
          </cell>
          <cell r="AI20">
            <v>5965</v>
          </cell>
          <cell r="AJ20">
            <v>29592</v>
          </cell>
          <cell r="AK20">
            <v>1563</v>
          </cell>
          <cell r="AL20">
            <v>1466</v>
          </cell>
          <cell r="AM20">
            <v>97</v>
          </cell>
          <cell r="AN20">
            <v>26.2</v>
          </cell>
          <cell r="AO20">
            <v>5.3</v>
          </cell>
        </row>
        <row r="21">
          <cell r="B21" t="str">
            <v>R2</v>
          </cell>
          <cell r="C21">
            <v>11</v>
          </cell>
          <cell r="D21">
            <v>0.75</v>
          </cell>
          <cell r="E21">
            <v>1.6</v>
          </cell>
          <cell r="F21">
            <v>22543</v>
          </cell>
          <cell r="G21">
            <v>30071</v>
          </cell>
          <cell r="H21">
            <v>8976</v>
          </cell>
          <cell r="I21">
            <v>5621</v>
          </cell>
          <cell r="J21">
            <v>8518</v>
          </cell>
          <cell r="K21">
            <v>43</v>
          </cell>
          <cell r="L21">
            <v>645</v>
          </cell>
          <cell r="M21">
            <v>317</v>
          </cell>
          <cell r="N21">
            <v>6</v>
          </cell>
          <cell r="O21">
            <v>585</v>
          </cell>
          <cell r="P21">
            <v>318</v>
          </cell>
          <cell r="Q21">
            <v>689</v>
          </cell>
          <cell r="R21">
            <v>195</v>
          </cell>
          <cell r="S21">
            <v>494</v>
          </cell>
          <cell r="T21">
            <v>37</v>
          </cell>
          <cell r="U21">
            <v>205</v>
          </cell>
          <cell r="V21">
            <v>351</v>
          </cell>
          <cell r="W21">
            <v>865</v>
          </cell>
          <cell r="X21">
            <v>423</v>
          </cell>
          <cell r="Y21">
            <v>366</v>
          </cell>
          <cell r="Z21">
            <v>411</v>
          </cell>
          <cell r="AA21">
            <v>137</v>
          </cell>
          <cell r="AB21">
            <v>2680</v>
          </cell>
          <cell r="AC21">
            <v>737</v>
          </cell>
          <cell r="AD21">
            <v>1932</v>
          </cell>
          <cell r="AE21">
            <v>55</v>
          </cell>
          <cell r="AF21">
            <v>800</v>
          </cell>
          <cell r="AG21">
            <v>371</v>
          </cell>
          <cell r="AH21">
            <v>20421</v>
          </cell>
          <cell r="AI21">
            <v>4858</v>
          </cell>
          <cell r="AJ21">
            <v>29072</v>
          </cell>
          <cell r="AK21">
            <v>1344</v>
          </cell>
          <cell r="AL21">
            <v>1259</v>
          </cell>
          <cell r="AM21">
            <v>85</v>
          </cell>
          <cell r="AN21">
            <v>27.7</v>
          </cell>
          <cell r="AO21">
            <v>4.5999999999999996</v>
          </cell>
        </row>
        <row r="22">
          <cell r="B22" t="str">
            <v>R2</v>
          </cell>
          <cell r="C22">
            <v>12</v>
          </cell>
          <cell r="D22">
            <v>0.74</v>
          </cell>
          <cell r="E22">
            <v>1.47</v>
          </cell>
          <cell r="F22">
            <v>22409</v>
          </cell>
          <cell r="G22">
            <v>30087</v>
          </cell>
          <cell r="H22">
            <v>8063</v>
          </cell>
          <cell r="I22">
            <v>5490</v>
          </cell>
          <cell r="J22">
            <v>7179</v>
          </cell>
          <cell r="K22">
            <v>43</v>
          </cell>
          <cell r="L22">
            <v>573</v>
          </cell>
          <cell r="M22">
            <v>219</v>
          </cell>
          <cell r="N22">
            <v>11</v>
          </cell>
          <cell r="O22">
            <v>563</v>
          </cell>
          <cell r="P22">
            <v>412</v>
          </cell>
          <cell r="Q22">
            <v>629</v>
          </cell>
          <cell r="R22">
            <v>189</v>
          </cell>
          <cell r="S22">
            <v>440</v>
          </cell>
          <cell r="T22">
            <v>54</v>
          </cell>
          <cell r="U22">
            <v>165</v>
          </cell>
          <cell r="V22">
            <v>206</v>
          </cell>
          <cell r="W22">
            <v>508</v>
          </cell>
          <cell r="X22">
            <v>240</v>
          </cell>
          <cell r="Y22">
            <v>230</v>
          </cell>
          <cell r="Z22">
            <v>258</v>
          </cell>
          <cell r="AA22">
            <v>160</v>
          </cell>
          <cell r="AB22">
            <v>2457</v>
          </cell>
          <cell r="AC22">
            <v>797</v>
          </cell>
          <cell r="AD22">
            <v>1654</v>
          </cell>
          <cell r="AE22">
            <v>8</v>
          </cell>
          <cell r="AF22">
            <v>622</v>
          </cell>
          <cell r="AG22">
            <v>285</v>
          </cell>
          <cell r="AH22">
            <v>20648</v>
          </cell>
          <cell r="AI22">
            <v>4102</v>
          </cell>
          <cell r="AJ22">
            <v>27843</v>
          </cell>
          <cell r="AK22">
            <v>1234</v>
          </cell>
          <cell r="AL22">
            <v>1164</v>
          </cell>
          <cell r="AM22">
            <v>70</v>
          </cell>
          <cell r="AN22">
            <v>30.1</v>
          </cell>
          <cell r="AO22">
            <v>4.4000000000000004</v>
          </cell>
        </row>
        <row r="23">
          <cell r="B23" t="str">
            <v>R3</v>
          </cell>
          <cell r="C23">
            <v>1</v>
          </cell>
          <cell r="D23">
            <v>0.77</v>
          </cell>
          <cell r="E23">
            <v>1.46</v>
          </cell>
          <cell r="F23">
            <v>23253</v>
          </cell>
          <cell r="G23">
            <v>30153</v>
          </cell>
          <cell r="H23">
            <v>8852</v>
          </cell>
          <cell r="I23">
            <v>6069</v>
          </cell>
          <cell r="J23">
            <v>9632</v>
          </cell>
          <cell r="K23">
            <v>41</v>
          </cell>
          <cell r="L23">
            <v>638</v>
          </cell>
          <cell r="M23">
            <v>245</v>
          </cell>
          <cell r="N23">
            <v>9</v>
          </cell>
          <cell r="O23">
            <v>478</v>
          </cell>
          <cell r="P23">
            <v>281</v>
          </cell>
          <cell r="Q23">
            <v>817</v>
          </cell>
          <cell r="R23">
            <v>214</v>
          </cell>
          <cell r="S23">
            <v>603</v>
          </cell>
          <cell r="T23">
            <v>90</v>
          </cell>
          <cell r="U23">
            <v>155</v>
          </cell>
          <cell r="V23">
            <v>244</v>
          </cell>
          <cell r="W23">
            <v>642</v>
          </cell>
          <cell r="X23">
            <v>332</v>
          </cell>
          <cell r="Y23">
            <v>246</v>
          </cell>
          <cell r="Z23">
            <v>273</v>
          </cell>
          <cell r="AA23">
            <v>246</v>
          </cell>
          <cell r="AB23">
            <v>3482</v>
          </cell>
          <cell r="AC23">
            <v>939</v>
          </cell>
          <cell r="AD23">
            <v>2533</v>
          </cell>
          <cell r="AE23">
            <v>37</v>
          </cell>
          <cell r="AF23">
            <v>760</v>
          </cell>
          <cell r="AG23">
            <v>1189</v>
          </cell>
          <cell r="AH23">
            <v>21778</v>
          </cell>
          <cell r="AI23">
            <v>6110</v>
          </cell>
          <cell r="AJ23">
            <v>27982</v>
          </cell>
          <cell r="AK23">
            <v>1156</v>
          </cell>
          <cell r="AL23">
            <v>1089</v>
          </cell>
          <cell r="AM23">
            <v>67</v>
          </cell>
          <cell r="AN23">
            <v>18.899999999999999</v>
          </cell>
          <cell r="AO23">
            <v>4.0999999999999996</v>
          </cell>
        </row>
        <row r="24">
          <cell r="B24" t="str">
            <v>R3</v>
          </cell>
          <cell r="C24">
            <v>2</v>
          </cell>
          <cell r="D24">
            <v>0.75077293585446025</v>
          </cell>
          <cell r="E24">
            <v>1.2952696595360049</v>
          </cell>
          <cell r="F24">
            <v>23069</v>
          </cell>
          <cell r="G24">
            <v>30727</v>
          </cell>
          <cell r="H24">
            <v>8598</v>
          </cell>
          <cell r="I24">
            <v>6638</v>
          </cell>
          <cell r="J24">
            <v>10515</v>
          </cell>
          <cell r="K24">
            <v>30</v>
          </cell>
          <cell r="L24">
            <v>646</v>
          </cell>
          <cell r="M24">
            <v>289</v>
          </cell>
          <cell r="N24">
            <v>20</v>
          </cell>
          <cell r="O24">
            <v>360</v>
          </cell>
          <cell r="P24">
            <v>306</v>
          </cell>
          <cell r="Q24">
            <v>745</v>
          </cell>
          <cell r="R24">
            <v>218</v>
          </cell>
          <cell r="S24">
            <v>527</v>
          </cell>
          <cell r="T24">
            <v>51</v>
          </cell>
          <cell r="U24">
            <v>186</v>
          </cell>
          <cell r="V24">
            <v>199</v>
          </cell>
          <cell r="W24">
            <v>681</v>
          </cell>
          <cell r="X24">
            <v>259</v>
          </cell>
          <cell r="Y24">
            <v>332</v>
          </cell>
          <cell r="Z24">
            <v>341</v>
          </cell>
          <cell r="AA24">
            <v>353</v>
          </cell>
          <cell r="AB24">
            <v>2989</v>
          </cell>
          <cell r="AC24">
            <v>806</v>
          </cell>
          <cell r="AD24">
            <v>2162</v>
          </cell>
          <cell r="AE24">
            <v>39</v>
          </cell>
          <cell r="AF24">
            <v>781</v>
          </cell>
          <cell r="AG24">
            <v>2498</v>
          </cell>
          <cell r="AH24">
            <v>24142</v>
          </cell>
          <cell r="AI24">
            <v>8471</v>
          </cell>
          <cell r="AJ24">
            <v>31222</v>
          </cell>
          <cell r="AK24">
            <v>2517</v>
          </cell>
          <cell r="AL24">
            <v>2429</v>
          </cell>
          <cell r="AM24">
            <v>88</v>
          </cell>
          <cell r="AN24">
            <v>29.7</v>
          </cell>
          <cell r="AO24">
            <v>8.1</v>
          </cell>
        </row>
        <row r="25">
          <cell r="B25" t="str">
            <v>R3</v>
          </cell>
          <cell r="C25">
            <v>3</v>
          </cell>
          <cell r="D25">
            <v>0.75622331691297207</v>
          </cell>
          <cell r="E25">
            <v>1.5088834555827222</v>
          </cell>
          <cell r="F25">
            <v>23027</v>
          </cell>
          <cell r="G25">
            <v>30450</v>
          </cell>
          <cell r="H25">
            <v>9257</v>
          </cell>
          <cell r="I25">
            <v>6135</v>
          </cell>
          <cell r="J25">
            <v>9767</v>
          </cell>
          <cell r="K25">
            <v>70</v>
          </cell>
          <cell r="L25">
            <v>657</v>
          </cell>
          <cell r="M25">
            <v>278</v>
          </cell>
          <cell r="N25">
            <v>11</v>
          </cell>
          <cell r="O25">
            <v>589</v>
          </cell>
          <cell r="P25">
            <v>401</v>
          </cell>
          <cell r="Q25">
            <v>822</v>
          </cell>
          <cell r="R25">
            <v>308</v>
          </cell>
          <cell r="S25">
            <v>514</v>
          </cell>
          <cell r="T25">
            <v>54</v>
          </cell>
          <cell r="U25">
            <v>225</v>
          </cell>
          <cell r="V25">
            <v>302</v>
          </cell>
          <cell r="W25">
            <v>954</v>
          </cell>
          <cell r="X25">
            <v>503</v>
          </cell>
          <cell r="Y25">
            <v>389</v>
          </cell>
          <cell r="Z25">
            <v>355</v>
          </cell>
          <cell r="AA25">
            <v>452</v>
          </cell>
          <cell r="AB25">
            <v>3192</v>
          </cell>
          <cell r="AC25">
            <v>948</v>
          </cell>
          <cell r="AD25">
            <v>2156</v>
          </cell>
          <cell r="AE25">
            <v>79</v>
          </cell>
          <cell r="AF25">
            <v>704</v>
          </cell>
          <cell r="AG25">
            <v>619</v>
          </cell>
          <cell r="AH25">
            <v>24755</v>
          </cell>
          <cell r="AI25">
            <v>7411</v>
          </cell>
          <cell r="AJ25">
            <v>32770</v>
          </cell>
          <cell r="AK25">
            <v>3543</v>
          </cell>
          <cell r="AL25">
            <v>3394</v>
          </cell>
          <cell r="AM25">
            <v>149</v>
          </cell>
          <cell r="AN25">
            <v>47.8</v>
          </cell>
          <cell r="AO25">
            <v>10.8</v>
          </cell>
        </row>
        <row r="26">
          <cell r="B26" t="str">
            <v>R3</v>
          </cell>
          <cell r="C26">
            <v>4</v>
          </cell>
          <cell r="D26">
            <v>0.78</v>
          </cell>
          <cell r="E26">
            <v>1.29</v>
          </cell>
          <cell r="F26">
            <v>23610</v>
          </cell>
          <cell r="G26">
            <v>30208</v>
          </cell>
          <cell r="H26">
            <v>7709</v>
          </cell>
          <cell r="I26">
            <v>5972</v>
          </cell>
          <cell r="J26">
            <v>8013</v>
          </cell>
          <cell r="K26">
            <v>19</v>
          </cell>
          <cell r="L26">
            <v>512</v>
          </cell>
          <cell r="M26">
            <v>248</v>
          </cell>
          <cell r="N26">
            <v>11</v>
          </cell>
          <cell r="O26">
            <v>557</v>
          </cell>
          <cell r="P26">
            <v>327</v>
          </cell>
          <cell r="Q26">
            <v>773</v>
          </cell>
          <cell r="R26">
            <v>276</v>
          </cell>
          <cell r="S26">
            <v>497</v>
          </cell>
          <cell r="T26">
            <v>106</v>
          </cell>
          <cell r="U26">
            <v>283</v>
          </cell>
          <cell r="V26">
            <v>247</v>
          </cell>
          <cell r="W26">
            <v>761</v>
          </cell>
          <cell r="X26">
            <v>346</v>
          </cell>
          <cell r="Y26">
            <v>346</v>
          </cell>
          <cell r="Z26">
            <v>421</v>
          </cell>
          <cell r="AA26">
            <v>155</v>
          </cell>
          <cell r="AB26">
            <v>2693</v>
          </cell>
          <cell r="AC26">
            <v>794</v>
          </cell>
          <cell r="AD26">
            <v>1889</v>
          </cell>
          <cell r="AE26">
            <v>22</v>
          </cell>
          <cell r="AF26">
            <v>643</v>
          </cell>
          <cell r="AG26">
            <v>232</v>
          </cell>
          <cell r="AH26">
            <v>21992</v>
          </cell>
          <cell r="AI26">
            <v>7837</v>
          </cell>
          <cell r="AJ26">
            <v>32540</v>
          </cell>
          <cell r="AK26">
            <v>1967</v>
          </cell>
          <cell r="AL26">
            <v>1853</v>
          </cell>
          <cell r="AM26">
            <v>114</v>
          </cell>
          <cell r="AN26">
            <v>25.1</v>
          </cell>
          <cell r="AO26">
            <v>6</v>
          </cell>
        </row>
        <row r="27">
          <cell r="B27" t="str">
            <v>R3</v>
          </cell>
          <cell r="C27">
            <v>5</v>
          </cell>
          <cell r="D27">
            <v>0.83</v>
          </cell>
          <cell r="E27">
            <v>1.57</v>
          </cell>
          <cell r="F27">
            <v>24406</v>
          </cell>
          <cell r="G27">
            <v>29491</v>
          </cell>
          <cell r="H27">
            <v>8493</v>
          </cell>
          <cell r="I27">
            <v>5397</v>
          </cell>
          <cell r="J27">
            <v>7437</v>
          </cell>
          <cell r="K27">
            <v>38</v>
          </cell>
          <cell r="L27">
            <v>612</v>
          </cell>
          <cell r="M27">
            <v>246</v>
          </cell>
          <cell r="N27">
            <v>12</v>
          </cell>
          <cell r="O27">
            <v>479</v>
          </cell>
          <cell r="P27">
            <v>356</v>
          </cell>
          <cell r="Q27">
            <v>706</v>
          </cell>
          <cell r="R27">
            <v>215</v>
          </cell>
          <cell r="S27">
            <v>491</v>
          </cell>
          <cell r="T27">
            <v>43</v>
          </cell>
          <cell r="U27">
            <v>244</v>
          </cell>
          <cell r="V27">
            <v>229</v>
          </cell>
          <cell r="W27">
            <v>546</v>
          </cell>
          <cell r="X27">
            <v>210</v>
          </cell>
          <cell r="Y27">
            <v>285</v>
          </cell>
          <cell r="Z27">
            <v>315</v>
          </cell>
          <cell r="AA27">
            <v>151</v>
          </cell>
          <cell r="AB27">
            <v>2567</v>
          </cell>
          <cell r="AC27">
            <v>738</v>
          </cell>
          <cell r="AD27">
            <v>1816</v>
          </cell>
          <cell r="AE27">
            <v>45</v>
          </cell>
          <cell r="AF27">
            <v>576</v>
          </cell>
          <cell r="AG27">
            <v>269</v>
          </cell>
          <cell r="AH27">
            <v>20740</v>
          </cell>
          <cell r="AI27">
            <v>5270</v>
          </cell>
          <cell r="AJ27">
            <v>30641</v>
          </cell>
          <cell r="AK27">
            <v>1639</v>
          </cell>
          <cell r="AL27">
            <v>1547</v>
          </cell>
          <cell r="AM27">
            <v>92</v>
          </cell>
          <cell r="AN27">
            <v>31.1</v>
          </cell>
          <cell r="AO27">
            <v>5.3</v>
          </cell>
        </row>
        <row r="28">
          <cell r="B28" t="str">
            <v>R3</v>
          </cell>
          <cell r="C28">
            <v>6</v>
          </cell>
          <cell r="D28">
            <v>0.88</v>
          </cell>
          <cell r="E28">
            <v>1.63</v>
          </cell>
          <cell r="F28">
            <v>24585</v>
          </cell>
          <cell r="G28">
            <v>28081</v>
          </cell>
          <cell r="H28">
            <v>8347</v>
          </cell>
          <cell r="I28">
            <v>5131</v>
          </cell>
          <cell r="J28">
            <v>8368</v>
          </cell>
          <cell r="K28">
            <v>63</v>
          </cell>
          <cell r="L28">
            <v>786</v>
          </cell>
          <cell r="M28">
            <v>311</v>
          </cell>
          <cell r="N28">
            <v>9</v>
          </cell>
          <cell r="O28">
            <v>517</v>
          </cell>
          <cell r="P28">
            <v>413</v>
          </cell>
          <cell r="Q28">
            <v>734</v>
          </cell>
          <cell r="R28">
            <v>247</v>
          </cell>
          <cell r="S28">
            <v>487</v>
          </cell>
          <cell r="T28">
            <v>77</v>
          </cell>
          <cell r="U28">
            <v>175</v>
          </cell>
          <cell r="V28">
            <v>233</v>
          </cell>
          <cell r="W28">
            <v>650</v>
          </cell>
          <cell r="X28">
            <v>318</v>
          </cell>
          <cell r="Y28">
            <v>269</v>
          </cell>
          <cell r="Z28">
            <v>236</v>
          </cell>
          <cell r="AA28">
            <v>174</v>
          </cell>
          <cell r="AB28">
            <v>2780</v>
          </cell>
          <cell r="AC28">
            <v>904</v>
          </cell>
          <cell r="AD28">
            <v>1865</v>
          </cell>
          <cell r="AE28">
            <v>67</v>
          </cell>
          <cell r="AF28">
            <v>787</v>
          </cell>
          <cell r="AG28">
            <v>350</v>
          </cell>
          <cell r="AH28">
            <v>20481</v>
          </cell>
          <cell r="AI28">
            <v>5094</v>
          </cell>
          <cell r="AJ28">
            <v>29224</v>
          </cell>
          <cell r="AK28">
            <v>1583</v>
          </cell>
          <cell r="AL28">
            <v>1494</v>
          </cell>
          <cell r="AM28">
            <v>89</v>
          </cell>
          <cell r="AN28">
            <v>31.1</v>
          </cell>
          <cell r="AO28">
            <v>5.4</v>
          </cell>
        </row>
        <row r="29">
          <cell r="B29" t="str">
            <v>R3</v>
          </cell>
          <cell r="C29">
            <v>7</v>
          </cell>
          <cell r="D29">
            <v>0.84</v>
          </cell>
          <cell r="E29">
            <v>1.3</v>
          </cell>
          <cell r="F29">
            <v>24600</v>
          </cell>
          <cell r="G29">
            <v>29120</v>
          </cell>
          <cell r="H29">
            <v>8539</v>
          </cell>
          <cell r="I29">
            <v>6585</v>
          </cell>
          <cell r="J29">
            <v>8368</v>
          </cell>
          <cell r="K29">
            <v>33</v>
          </cell>
          <cell r="L29">
            <v>601</v>
          </cell>
          <cell r="M29">
            <v>285</v>
          </cell>
          <cell r="N29">
            <v>12</v>
          </cell>
          <cell r="O29">
            <v>525</v>
          </cell>
          <cell r="P29">
            <v>309</v>
          </cell>
          <cell r="Q29">
            <v>878</v>
          </cell>
          <cell r="R29">
            <v>266</v>
          </cell>
          <cell r="S29">
            <v>612</v>
          </cell>
          <cell r="T29">
            <v>91</v>
          </cell>
          <cell r="U29">
            <v>242</v>
          </cell>
          <cell r="V29">
            <v>329</v>
          </cell>
          <cell r="W29">
            <v>884</v>
          </cell>
          <cell r="X29">
            <v>436</v>
          </cell>
          <cell r="Y29">
            <v>379</v>
          </cell>
          <cell r="Z29">
            <v>268</v>
          </cell>
          <cell r="AA29">
            <v>195</v>
          </cell>
          <cell r="AB29">
            <v>2704</v>
          </cell>
          <cell r="AC29">
            <v>857</v>
          </cell>
          <cell r="AD29">
            <v>1837</v>
          </cell>
          <cell r="AE29">
            <v>22</v>
          </cell>
          <cell r="AF29">
            <v>716</v>
          </cell>
          <cell r="AG29">
            <v>271</v>
          </cell>
          <cell r="AH29">
            <v>20477</v>
          </cell>
          <cell r="AI29">
            <v>6079</v>
          </cell>
          <cell r="AJ29">
            <v>29274</v>
          </cell>
          <cell r="AK29">
            <v>1340</v>
          </cell>
          <cell r="AL29">
            <v>1251</v>
          </cell>
          <cell r="AM29">
            <v>89</v>
          </cell>
          <cell r="AN29">
            <v>22</v>
          </cell>
          <cell r="AO29">
            <v>4.5999999999999996</v>
          </cell>
        </row>
        <row r="30">
          <cell r="B30" t="str">
            <v>R3</v>
          </cell>
          <cell r="C30">
            <v>8</v>
          </cell>
          <cell r="D30">
            <v>0.79</v>
          </cell>
          <cell r="E30">
            <v>1.29</v>
          </cell>
          <cell r="F30">
            <v>24564</v>
          </cell>
          <cell r="G30">
            <v>31079</v>
          </cell>
          <cell r="H30">
            <v>8974</v>
          </cell>
          <cell r="I30">
            <v>6976</v>
          </cell>
          <cell r="J30">
            <v>8180</v>
          </cell>
          <cell r="K30">
            <v>45</v>
          </cell>
          <cell r="L30">
            <v>618</v>
          </cell>
          <cell r="M30">
            <v>235</v>
          </cell>
          <cell r="N30">
            <v>10</v>
          </cell>
          <cell r="O30">
            <v>578</v>
          </cell>
          <cell r="P30">
            <v>385</v>
          </cell>
          <cell r="Q30">
            <v>870</v>
          </cell>
          <cell r="R30">
            <v>252</v>
          </cell>
          <cell r="S30">
            <v>618</v>
          </cell>
          <cell r="T30">
            <v>49</v>
          </cell>
          <cell r="U30">
            <v>219</v>
          </cell>
          <cell r="V30">
            <v>254</v>
          </cell>
          <cell r="W30">
            <v>715</v>
          </cell>
          <cell r="X30">
            <v>363</v>
          </cell>
          <cell r="Y30">
            <v>289</v>
          </cell>
          <cell r="Z30">
            <v>349</v>
          </cell>
          <cell r="AA30">
            <v>143</v>
          </cell>
          <cell r="AB30">
            <v>2660</v>
          </cell>
          <cell r="AC30">
            <v>832</v>
          </cell>
          <cell r="AD30">
            <v>1819</v>
          </cell>
          <cell r="AE30">
            <v>34</v>
          </cell>
          <cell r="AF30">
            <v>646</v>
          </cell>
          <cell r="AG30">
            <v>365</v>
          </cell>
          <cell r="AH30">
            <v>21121</v>
          </cell>
          <cell r="AI30">
            <v>5879</v>
          </cell>
          <cell r="AJ30">
            <v>30190</v>
          </cell>
          <cell r="AK30">
            <v>1336</v>
          </cell>
          <cell r="AL30">
            <v>1253</v>
          </cell>
          <cell r="AM30">
            <v>83</v>
          </cell>
          <cell r="AN30">
            <v>22.7</v>
          </cell>
          <cell r="AO30">
            <v>4.4000000000000004</v>
          </cell>
        </row>
        <row r="31">
          <cell r="B31" t="str">
            <v>前月差</v>
          </cell>
          <cell r="C31"/>
          <cell r="D31">
            <v>-4.9999999999999933E-2</v>
          </cell>
          <cell r="E31">
            <v>-1.0000000000000009E-2</v>
          </cell>
          <cell r="F31">
            <v>-36</v>
          </cell>
          <cell r="G31">
            <v>1959</v>
          </cell>
          <cell r="H31">
            <v>435</v>
          </cell>
          <cell r="I31">
            <v>391</v>
          </cell>
          <cell r="J31">
            <v>-188</v>
          </cell>
          <cell r="K31">
            <v>12</v>
          </cell>
          <cell r="L31">
            <v>17</v>
          </cell>
          <cell r="M31">
            <v>-50</v>
          </cell>
          <cell r="N31">
            <v>-2</v>
          </cell>
          <cell r="O31">
            <v>53</v>
          </cell>
          <cell r="P31">
            <v>76</v>
          </cell>
          <cell r="Q31">
            <v>-8</v>
          </cell>
          <cell r="R31">
            <v>-14</v>
          </cell>
          <cell r="S31">
            <v>6</v>
          </cell>
          <cell r="T31">
            <v>-42</v>
          </cell>
          <cell r="U31">
            <v>-23</v>
          </cell>
          <cell r="V31">
            <v>-75</v>
          </cell>
          <cell r="W31">
            <v>-169</v>
          </cell>
          <cell r="X31">
            <v>-73</v>
          </cell>
          <cell r="Y31">
            <v>-90</v>
          </cell>
          <cell r="Z31">
            <v>81</v>
          </cell>
          <cell r="AA31">
            <v>-52</v>
          </cell>
          <cell r="AB31">
            <v>-44</v>
          </cell>
          <cell r="AC31">
            <v>-25</v>
          </cell>
          <cell r="AD31">
            <v>-18</v>
          </cell>
          <cell r="AE31">
            <v>12</v>
          </cell>
          <cell r="AF31">
            <v>-70</v>
          </cell>
          <cell r="AG31">
            <v>94</v>
          </cell>
          <cell r="AH31">
            <v>644</v>
          </cell>
          <cell r="AI31">
            <v>-200</v>
          </cell>
          <cell r="AJ31">
            <v>916</v>
          </cell>
          <cell r="AK31">
            <v>-4</v>
          </cell>
          <cell r="AL31">
            <v>2</v>
          </cell>
          <cell r="AM31">
            <v>-6</v>
          </cell>
          <cell r="AN31">
            <v>0.69999999999999929</v>
          </cell>
          <cell r="AO31">
            <v>-0.19999999999999929</v>
          </cell>
        </row>
        <row r="32">
          <cell r="B32" t="str">
            <v>前月比</v>
          </cell>
          <cell r="C32"/>
          <cell r="D32">
            <v>-5.9523809523809446</v>
          </cell>
          <cell r="E32">
            <v>-0.76923076923076983</v>
          </cell>
          <cell r="F32">
            <v>-0.14634146341463414</v>
          </cell>
          <cell r="G32">
            <v>6.7273351648351642</v>
          </cell>
          <cell r="H32">
            <v>5.0942733341140647</v>
          </cell>
          <cell r="I32">
            <v>5.9377372817008354</v>
          </cell>
          <cell r="J32">
            <v>-2.2466539196940727</v>
          </cell>
          <cell r="K32">
            <v>36.363636363636367</v>
          </cell>
          <cell r="L32">
            <v>2.828618968386023</v>
          </cell>
          <cell r="M32">
            <v>-17.543859649122805</v>
          </cell>
          <cell r="N32">
            <v>-16.666666666666664</v>
          </cell>
          <cell r="O32">
            <v>10.095238095238095</v>
          </cell>
          <cell r="P32">
            <v>24.595469255663431</v>
          </cell>
          <cell r="Q32">
            <v>-0.91116173120728927</v>
          </cell>
          <cell r="R32">
            <v>-5.2631578947368416</v>
          </cell>
          <cell r="S32">
            <v>0.98039215686274506</v>
          </cell>
          <cell r="T32">
            <v>-46.153846153846153</v>
          </cell>
          <cell r="U32">
            <v>-9.5041322314049594</v>
          </cell>
          <cell r="V32">
            <v>-22.796352583586625</v>
          </cell>
          <cell r="W32">
            <v>-19.117647058823529</v>
          </cell>
          <cell r="X32">
            <v>-16.743119266055047</v>
          </cell>
          <cell r="Y32">
            <v>-23.746701846965699</v>
          </cell>
          <cell r="Z32">
            <v>30.223880597014922</v>
          </cell>
          <cell r="AA32">
            <v>-26.666666666666668</v>
          </cell>
          <cell r="AB32">
            <v>-1.6272189349112427</v>
          </cell>
          <cell r="AC32">
            <v>-2.9171528588098017</v>
          </cell>
          <cell r="AD32">
            <v>-0.979858464888405</v>
          </cell>
          <cell r="AE32">
            <v>54.54545454545454</v>
          </cell>
          <cell r="AF32">
            <v>-9.7765363128491618</v>
          </cell>
          <cell r="AG32">
            <v>34.686346863468636</v>
          </cell>
          <cell r="AH32">
            <v>3.1449919421790304</v>
          </cell>
          <cell r="AI32">
            <v>-3.2900148050666225</v>
          </cell>
          <cell r="AJ32">
            <v>3.1290565006490398</v>
          </cell>
          <cell r="AK32">
            <v>-0.29850746268656719</v>
          </cell>
          <cell r="AL32">
            <v>0.15987210231814547</v>
          </cell>
          <cell r="AM32">
            <v>-6.7415730337078648</v>
          </cell>
          <cell r="AN32">
            <v>3.1818181818181785</v>
          </cell>
          <cell r="AO32">
            <v>-4.3478260869565064</v>
          </cell>
        </row>
        <row r="33">
          <cell r="B33" t="str">
            <v>前年同月差</v>
          </cell>
          <cell r="C33"/>
          <cell r="D33">
            <v>3.0000000000000027E-2</v>
          </cell>
          <cell r="E33">
            <v>-0.19999999999999996</v>
          </cell>
          <cell r="F33">
            <v>2174</v>
          </cell>
          <cell r="G33">
            <v>1745</v>
          </cell>
          <cell r="H33">
            <v>919</v>
          </cell>
          <cell r="I33">
            <v>1559</v>
          </cell>
          <cell r="J33">
            <v>978</v>
          </cell>
          <cell r="K33">
            <v>21</v>
          </cell>
          <cell r="L33">
            <v>-11</v>
          </cell>
          <cell r="M33">
            <v>74</v>
          </cell>
          <cell r="N33">
            <v>5</v>
          </cell>
          <cell r="O33">
            <v>211</v>
          </cell>
          <cell r="P33">
            <v>1</v>
          </cell>
          <cell r="Q33">
            <v>234</v>
          </cell>
          <cell r="R33">
            <v>101</v>
          </cell>
          <cell r="S33">
            <v>133</v>
          </cell>
          <cell r="T33">
            <v>-1</v>
          </cell>
          <cell r="U33">
            <v>57</v>
          </cell>
          <cell r="V33">
            <v>29</v>
          </cell>
          <cell r="W33">
            <v>170</v>
          </cell>
          <cell r="X33">
            <v>192</v>
          </cell>
          <cell r="Y33">
            <v>-8</v>
          </cell>
          <cell r="Z33">
            <v>24</v>
          </cell>
          <cell r="AA33">
            <v>23</v>
          </cell>
          <cell r="AB33">
            <v>137</v>
          </cell>
          <cell r="AC33">
            <v>103</v>
          </cell>
          <cell r="AD33">
            <v>38</v>
          </cell>
          <cell r="AE33">
            <v>-6</v>
          </cell>
          <cell r="AF33">
            <v>-59</v>
          </cell>
          <cell r="AG33">
            <v>70</v>
          </cell>
          <cell r="AH33">
            <v>2183</v>
          </cell>
          <cell r="AI33">
            <v>1474</v>
          </cell>
          <cell r="AJ33">
            <v>1865</v>
          </cell>
          <cell r="AK33">
            <v>14</v>
          </cell>
          <cell r="AL33">
            <v>11</v>
          </cell>
          <cell r="AM33">
            <v>3</v>
          </cell>
          <cell r="AN33">
            <v>-7.3000000000000007</v>
          </cell>
          <cell r="AO33">
            <v>-0.29999999999999982</v>
          </cell>
        </row>
        <row r="34">
          <cell r="B34" t="str">
            <v>前年同月比</v>
          </cell>
          <cell r="C34"/>
          <cell r="D34">
            <v>3.947368421052635</v>
          </cell>
          <cell r="E34">
            <v>-13.422818791946305</v>
          </cell>
          <cell r="F34">
            <v>9.7096918267083527</v>
          </cell>
          <cell r="G34">
            <v>5.948728437990046</v>
          </cell>
          <cell r="H34">
            <v>11.409062693978896</v>
          </cell>
          <cell r="I34">
            <v>28.779767398929295</v>
          </cell>
          <cell r="J34">
            <v>13.579561232990836</v>
          </cell>
          <cell r="K34">
            <v>87.5</v>
          </cell>
          <cell r="L34">
            <v>-1.7488076311605723</v>
          </cell>
          <cell r="M34">
            <v>45.962732919254655</v>
          </cell>
          <cell r="N34">
            <v>100</v>
          </cell>
          <cell r="O34">
            <v>57.493188010899189</v>
          </cell>
          <cell r="P34">
            <v>0.26041666666666663</v>
          </cell>
          <cell r="Q34">
            <v>36.79245283018868</v>
          </cell>
          <cell r="R34">
            <v>66.88741721854305</v>
          </cell>
          <cell r="S34">
            <v>27.422680412371136</v>
          </cell>
          <cell r="T34">
            <v>-2</v>
          </cell>
          <cell r="U34">
            <v>35.185185185185183</v>
          </cell>
          <cell r="V34">
            <v>12.888888888888889</v>
          </cell>
          <cell r="W34">
            <v>31.192660550458719</v>
          </cell>
          <cell r="X34">
            <v>112.28070175438596</v>
          </cell>
          <cell r="Y34">
            <v>-2.6936026936026933</v>
          </cell>
          <cell r="Z34">
            <v>7.384615384615385</v>
          </cell>
          <cell r="AA34">
            <v>19.166666666666668</v>
          </cell>
          <cell r="AB34">
            <v>5.4300435988902098</v>
          </cell>
          <cell r="AC34">
            <v>14.12894375857339</v>
          </cell>
          <cell r="AD34">
            <v>2.1336327905670971</v>
          </cell>
          <cell r="AE34">
            <v>-15</v>
          </cell>
          <cell r="AF34">
            <v>-8.3687943262411348</v>
          </cell>
          <cell r="AG34">
            <v>23.728813559322035</v>
          </cell>
          <cell r="AH34">
            <v>11.527088393705776</v>
          </cell>
          <cell r="AI34">
            <v>33.461975028376841</v>
          </cell>
          <cell r="AJ34">
            <v>6.5842894969108556</v>
          </cell>
          <cell r="AK34">
            <v>1.059001512859304</v>
          </cell>
          <cell r="AL34">
            <v>0.88566827697262474</v>
          </cell>
          <cell r="AM34">
            <v>3.75</v>
          </cell>
          <cell r="AN34">
            <v>-24.333333333333336</v>
          </cell>
          <cell r="AO34">
            <v>-6.3829787234042508</v>
          </cell>
          <cell r="AQ34">
            <v>0</v>
          </cell>
        </row>
        <row r="35"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 t="str">
            <v>構成比</v>
          </cell>
          <cell r="AL35">
            <v>0.93787425149700598</v>
          </cell>
          <cell r="AM35">
            <v>6.2125748502994009E-2</v>
          </cell>
          <cell r="AN35"/>
          <cell r="AO35"/>
        </row>
        <row r="36">
          <cell r="B36" t="str">
            <v>前年同月差</v>
          </cell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Y36"/>
          <cell r="Z36"/>
          <cell r="AA36"/>
          <cell r="AB36"/>
          <cell r="AC36"/>
          <cell r="AD36"/>
          <cell r="AE36"/>
          <cell r="AF36"/>
          <cell r="AG36"/>
          <cell r="AH36"/>
          <cell r="AI36"/>
          <cell r="AJ36"/>
          <cell r="AK36"/>
          <cell r="AL36"/>
          <cell r="AM36"/>
          <cell r="AN36"/>
          <cell r="AO36"/>
        </row>
        <row r="37">
          <cell r="B37" t="str">
            <v>H29</v>
          </cell>
          <cell r="C37">
            <v>9</v>
          </cell>
          <cell r="D37">
            <v>-1.9999999999999796E-2</v>
          </cell>
          <cell r="E37">
            <v>-2.9999999999999805E-2</v>
          </cell>
          <cell r="F37">
            <v>1252</v>
          </cell>
          <cell r="G37">
            <v>1137</v>
          </cell>
          <cell r="H37">
            <v>507</v>
          </cell>
          <cell r="I37">
            <v>330</v>
          </cell>
          <cell r="J37">
            <v>474</v>
          </cell>
          <cell r="K37">
            <v>17</v>
          </cell>
          <cell r="L37">
            <v>-12</v>
          </cell>
          <cell r="M37">
            <v>-33</v>
          </cell>
          <cell r="N37">
            <v>5</v>
          </cell>
          <cell r="O37">
            <v>-279</v>
          </cell>
          <cell r="P37">
            <v>-49</v>
          </cell>
          <cell r="Q37">
            <v>463</v>
          </cell>
          <cell r="R37"/>
          <cell r="S37"/>
          <cell r="T37">
            <v>41</v>
          </cell>
          <cell r="U37">
            <v>-84</v>
          </cell>
          <cell r="V37">
            <v>-27</v>
          </cell>
          <cell r="W37">
            <v>-75</v>
          </cell>
          <cell r="X37">
            <v>-25</v>
          </cell>
          <cell r="Y37">
            <v>-56</v>
          </cell>
          <cell r="Z37">
            <v>38</v>
          </cell>
          <cell r="AA37">
            <v>35</v>
          </cell>
          <cell r="AB37">
            <v>417</v>
          </cell>
          <cell r="AC37">
            <v>73</v>
          </cell>
          <cell r="AD37">
            <v>335</v>
          </cell>
          <cell r="AE37">
            <v>21</v>
          </cell>
          <cell r="AF37">
            <v>0</v>
          </cell>
          <cell r="AG37">
            <v>-1</v>
          </cell>
          <cell r="AH37">
            <v>838</v>
          </cell>
          <cell r="AI37">
            <v>474</v>
          </cell>
          <cell r="AJ37">
            <v>1199</v>
          </cell>
          <cell r="AK37">
            <v>-66</v>
          </cell>
          <cell r="AL37">
            <v>-58</v>
          </cell>
          <cell r="AM37">
            <v>-8</v>
          </cell>
          <cell r="AN37">
            <v>-4.5999999999999979</v>
          </cell>
          <cell r="AO37">
            <v>-0.59999999999999964</v>
          </cell>
        </row>
        <row r="38">
          <cell r="B38"/>
          <cell r="C38">
            <v>10</v>
          </cell>
          <cell r="D38">
            <v>2.0000000000000018E-2</v>
          </cell>
          <cell r="E38">
            <v>-2.0000000000000018E-2</v>
          </cell>
          <cell r="F38">
            <v>1607</v>
          </cell>
          <cell r="G38">
            <v>796</v>
          </cell>
          <cell r="H38">
            <v>442</v>
          </cell>
          <cell r="I38">
            <v>250</v>
          </cell>
          <cell r="J38">
            <v>757</v>
          </cell>
          <cell r="K38">
            <v>-15</v>
          </cell>
          <cell r="L38">
            <v>159</v>
          </cell>
          <cell r="M38">
            <v>54</v>
          </cell>
          <cell r="N38">
            <v>0</v>
          </cell>
          <cell r="O38">
            <v>39</v>
          </cell>
          <cell r="P38">
            <v>-1</v>
          </cell>
          <cell r="Q38">
            <v>-62</v>
          </cell>
          <cell r="R38"/>
          <cell r="S38"/>
          <cell r="T38">
            <v>-27</v>
          </cell>
          <cell r="U38">
            <v>57</v>
          </cell>
          <cell r="V38">
            <v>-118</v>
          </cell>
          <cell r="W38">
            <v>44</v>
          </cell>
          <cell r="X38">
            <v>146</v>
          </cell>
          <cell r="Y38">
            <v>24</v>
          </cell>
          <cell r="Z38">
            <v>61</v>
          </cell>
          <cell r="AA38">
            <v>-15</v>
          </cell>
          <cell r="AB38">
            <v>590</v>
          </cell>
          <cell r="AC38">
            <v>753</v>
          </cell>
          <cell r="AD38">
            <v>-155</v>
          </cell>
          <cell r="AE38">
            <v>5</v>
          </cell>
          <cell r="AF38">
            <v>77</v>
          </cell>
          <cell r="AG38">
            <v>-84</v>
          </cell>
          <cell r="AH38">
            <v>1702</v>
          </cell>
          <cell r="AI38">
            <v>36</v>
          </cell>
          <cell r="AJ38">
            <v>843</v>
          </cell>
          <cell r="AK38">
            <v>25</v>
          </cell>
          <cell r="AL38">
            <v>35</v>
          </cell>
          <cell r="AM38">
            <v>-10</v>
          </cell>
          <cell r="AN38">
            <v>0.20000000000000284</v>
          </cell>
          <cell r="AO38">
            <v>-9.9999999999999645E-2</v>
          </cell>
        </row>
        <row r="39">
          <cell r="B39"/>
          <cell r="C39">
            <v>11</v>
          </cell>
          <cell r="D39">
            <v>1.0000000000000009E-2</v>
          </cell>
          <cell r="E39">
            <v>1.0000000000000009E-2</v>
          </cell>
          <cell r="F39">
            <v>1532</v>
          </cell>
          <cell r="G39">
            <v>1009</v>
          </cell>
          <cell r="H39">
            <v>461</v>
          </cell>
          <cell r="I39">
            <v>203</v>
          </cell>
          <cell r="J39">
            <v>273</v>
          </cell>
          <cell r="K39">
            <v>-24</v>
          </cell>
          <cell r="L39">
            <v>-54</v>
          </cell>
          <cell r="M39">
            <v>-16</v>
          </cell>
          <cell r="N39">
            <v>-2</v>
          </cell>
          <cell r="O39">
            <v>435</v>
          </cell>
          <cell r="P39">
            <v>270</v>
          </cell>
          <cell r="Q39">
            <v>-111</v>
          </cell>
          <cell r="R39"/>
          <cell r="S39"/>
          <cell r="T39">
            <v>7</v>
          </cell>
          <cell r="U39">
            <v>-138</v>
          </cell>
          <cell r="V39">
            <v>-154</v>
          </cell>
          <cell r="W39">
            <v>137</v>
          </cell>
          <cell r="X39">
            <v>151</v>
          </cell>
          <cell r="Y39">
            <v>-107</v>
          </cell>
          <cell r="Z39">
            <v>-31</v>
          </cell>
          <cell r="AA39">
            <v>-2</v>
          </cell>
          <cell r="AB39">
            <v>245</v>
          </cell>
          <cell r="AC39">
            <v>275</v>
          </cell>
          <cell r="AD39">
            <v>-18</v>
          </cell>
          <cell r="AE39">
            <v>-32</v>
          </cell>
          <cell r="AF39">
            <v>-213</v>
          </cell>
          <cell r="AG39">
            <v>-39</v>
          </cell>
          <cell r="AH39">
            <v>1855</v>
          </cell>
          <cell r="AI39">
            <v>77</v>
          </cell>
          <cell r="AJ39">
            <v>855</v>
          </cell>
          <cell r="AK39">
            <v>-52</v>
          </cell>
          <cell r="AL39">
            <v>-48</v>
          </cell>
          <cell r="AM39">
            <v>-4</v>
          </cell>
          <cell r="AN39">
            <v>-1.3999999999999986</v>
          </cell>
          <cell r="AO39">
            <v>-0.40000000000000036</v>
          </cell>
        </row>
        <row r="40">
          <cell r="B40"/>
          <cell r="C40">
            <v>12</v>
          </cell>
          <cell r="D40">
            <v>-4.0000000000000036E-2</v>
          </cell>
          <cell r="E40">
            <v>-0.11999999999999988</v>
          </cell>
          <cell r="F40">
            <v>139</v>
          </cell>
          <cell r="G40">
            <v>784</v>
          </cell>
          <cell r="H40">
            <v>-528</v>
          </cell>
          <cell r="I40">
            <v>99</v>
          </cell>
          <cell r="J40">
            <v>-320</v>
          </cell>
          <cell r="K40">
            <v>5</v>
          </cell>
          <cell r="L40">
            <v>181</v>
          </cell>
          <cell r="M40">
            <v>15</v>
          </cell>
          <cell r="N40">
            <v>-7</v>
          </cell>
          <cell r="O40">
            <v>-486</v>
          </cell>
          <cell r="P40">
            <v>-114</v>
          </cell>
          <cell r="Q40">
            <v>-317</v>
          </cell>
          <cell r="R40"/>
          <cell r="S40"/>
          <cell r="T40">
            <v>13</v>
          </cell>
          <cell r="U40">
            <v>17</v>
          </cell>
          <cell r="V40">
            <v>-97</v>
          </cell>
          <cell r="W40">
            <v>-20</v>
          </cell>
          <cell r="X40">
            <v>35</v>
          </cell>
          <cell r="Y40">
            <v>-84</v>
          </cell>
          <cell r="Z40">
            <v>59</v>
          </cell>
          <cell r="AA40">
            <v>35</v>
          </cell>
          <cell r="AB40">
            <v>380</v>
          </cell>
          <cell r="AC40">
            <v>74</v>
          </cell>
          <cell r="AD40">
            <v>310</v>
          </cell>
          <cell r="AE40">
            <v>5</v>
          </cell>
          <cell r="AF40">
            <v>51</v>
          </cell>
          <cell r="AG40">
            <v>-40</v>
          </cell>
          <cell r="AH40">
            <v>885</v>
          </cell>
          <cell r="AI40">
            <v>302</v>
          </cell>
          <cell r="AJ40">
            <v>954</v>
          </cell>
          <cell r="AK40">
            <v>56</v>
          </cell>
          <cell r="AL40">
            <v>74</v>
          </cell>
          <cell r="AM40">
            <v>-18</v>
          </cell>
          <cell r="AN40">
            <v>-1.1999999999999957</v>
          </cell>
          <cell r="AO40">
            <v>0</v>
          </cell>
        </row>
        <row r="41">
          <cell r="B41"/>
          <cell r="C41">
            <v>1</v>
          </cell>
          <cell r="D41">
            <v>-0.14000000000000012</v>
          </cell>
          <cell r="E41">
            <v>-0.22999999999999998</v>
          </cell>
          <cell r="F41">
            <v>-2460</v>
          </cell>
          <cell r="G41">
            <v>736</v>
          </cell>
          <cell r="H41">
            <v>-1726</v>
          </cell>
          <cell r="I41">
            <v>-228</v>
          </cell>
          <cell r="J41">
            <v>-2254</v>
          </cell>
          <cell r="K41">
            <v>10</v>
          </cell>
          <cell r="L41">
            <v>-51</v>
          </cell>
          <cell r="M41">
            <v>-16</v>
          </cell>
          <cell r="N41">
            <v>3</v>
          </cell>
          <cell r="O41">
            <v>-313</v>
          </cell>
          <cell r="P41">
            <v>-131</v>
          </cell>
          <cell r="Q41">
            <v>-265</v>
          </cell>
          <cell r="R41"/>
          <cell r="S41"/>
          <cell r="T41">
            <v>-10</v>
          </cell>
          <cell r="U41">
            <v>-126</v>
          </cell>
          <cell r="V41">
            <v>40</v>
          </cell>
          <cell r="W41">
            <v>180</v>
          </cell>
          <cell r="X41">
            <v>64</v>
          </cell>
          <cell r="Y41">
            <v>183</v>
          </cell>
          <cell r="Z41">
            <v>-162</v>
          </cell>
          <cell r="AA41">
            <v>-98</v>
          </cell>
          <cell r="AB41">
            <v>-434</v>
          </cell>
          <cell r="AC41">
            <v>-184</v>
          </cell>
          <cell r="AD41">
            <v>-252</v>
          </cell>
          <cell r="AE41">
            <v>0</v>
          </cell>
          <cell r="AF41">
            <v>-311</v>
          </cell>
          <cell r="AG41">
            <v>-571</v>
          </cell>
          <cell r="AH41">
            <v>-1714</v>
          </cell>
          <cell r="AI41">
            <v>-306</v>
          </cell>
          <cell r="AJ41">
            <v>691</v>
          </cell>
          <cell r="AK41">
            <v>2</v>
          </cell>
          <cell r="AL41">
            <v>-2</v>
          </cell>
          <cell r="AM41">
            <v>4</v>
          </cell>
          <cell r="AN41">
            <v>1.1999999999999993</v>
          </cell>
          <cell r="AO41">
            <v>-9.9999999999999645E-2</v>
          </cell>
        </row>
        <row r="42">
          <cell r="B42"/>
          <cell r="C42">
            <v>2</v>
          </cell>
          <cell r="D42">
            <v>-0.13000000000000012</v>
          </cell>
          <cell r="E42">
            <v>-0.14000000000000012</v>
          </cell>
          <cell r="F42">
            <v>-2376</v>
          </cell>
          <cell r="G42">
            <v>806</v>
          </cell>
          <cell r="H42">
            <v>-127</v>
          </cell>
          <cell r="I42">
            <v>372</v>
          </cell>
          <cell r="J42">
            <v>-265</v>
          </cell>
          <cell r="K42">
            <v>-13</v>
          </cell>
          <cell r="L42">
            <v>-210</v>
          </cell>
          <cell r="M42">
            <v>-52</v>
          </cell>
          <cell r="N42">
            <v>-6</v>
          </cell>
          <cell r="O42">
            <v>115</v>
          </cell>
          <cell r="P42">
            <v>144</v>
          </cell>
          <cell r="Q42">
            <v>-247</v>
          </cell>
          <cell r="R42"/>
          <cell r="S42"/>
          <cell r="T42">
            <v>-1</v>
          </cell>
          <cell r="U42">
            <v>-161</v>
          </cell>
          <cell r="V42">
            <v>-22</v>
          </cell>
          <cell r="W42">
            <v>-169</v>
          </cell>
          <cell r="X42">
            <v>102</v>
          </cell>
          <cell r="Y42">
            <v>-163</v>
          </cell>
          <cell r="Z42">
            <v>-52</v>
          </cell>
          <cell r="AA42">
            <v>97</v>
          </cell>
          <cell r="AB42">
            <v>45</v>
          </cell>
          <cell r="AC42">
            <v>-37</v>
          </cell>
          <cell r="AD42">
            <v>96</v>
          </cell>
          <cell r="AE42">
            <v>36</v>
          </cell>
          <cell r="AF42">
            <v>-419</v>
          </cell>
          <cell r="AG42">
            <v>648</v>
          </cell>
          <cell r="AH42">
            <v>-1857</v>
          </cell>
          <cell r="AI42">
            <v>144</v>
          </cell>
          <cell r="AJ42">
            <v>631</v>
          </cell>
          <cell r="AK42">
            <v>-141</v>
          </cell>
          <cell r="AL42">
            <v>-87</v>
          </cell>
          <cell r="AM42">
            <v>-54</v>
          </cell>
          <cell r="AN42">
            <v>-2.3999999999999986</v>
          </cell>
          <cell r="AO42">
            <v>-0.69999999999999929</v>
          </cell>
        </row>
        <row r="43">
          <cell r="B43"/>
          <cell r="C43">
            <v>3</v>
          </cell>
          <cell r="D43">
            <v>-0.16000000000000014</v>
          </cell>
          <cell r="E43">
            <v>-0.29000000000000004</v>
          </cell>
          <cell r="F43">
            <v>-3246</v>
          </cell>
          <cell r="G43">
            <v>689</v>
          </cell>
          <cell r="H43">
            <v>-1806</v>
          </cell>
          <cell r="I43">
            <v>-39</v>
          </cell>
          <cell r="J43">
            <v>-1428</v>
          </cell>
          <cell r="K43">
            <v>-20</v>
          </cell>
          <cell r="L43">
            <v>49</v>
          </cell>
          <cell r="M43">
            <v>-315</v>
          </cell>
          <cell r="N43">
            <v>-6</v>
          </cell>
          <cell r="O43">
            <v>-154</v>
          </cell>
          <cell r="P43">
            <v>-106</v>
          </cell>
          <cell r="Q43">
            <v>-215</v>
          </cell>
          <cell r="R43"/>
          <cell r="S43"/>
          <cell r="T43">
            <v>1</v>
          </cell>
          <cell r="U43">
            <v>-95</v>
          </cell>
          <cell r="V43">
            <v>-61</v>
          </cell>
          <cell r="W43">
            <v>-114</v>
          </cell>
          <cell r="X43">
            <v>-51</v>
          </cell>
          <cell r="Y43">
            <v>-37</v>
          </cell>
          <cell r="Z43">
            <v>-82</v>
          </cell>
          <cell r="AA43">
            <v>74</v>
          </cell>
          <cell r="AB43">
            <v>40</v>
          </cell>
          <cell r="AC43">
            <v>-6</v>
          </cell>
          <cell r="AD43">
            <v>53</v>
          </cell>
          <cell r="AE43">
            <v>25</v>
          </cell>
          <cell r="AF43">
            <v>-313</v>
          </cell>
          <cell r="AG43">
            <v>-143</v>
          </cell>
          <cell r="AH43">
            <v>-2842</v>
          </cell>
          <cell r="AI43">
            <v>40</v>
          </cell>
          <cell r="AJ43">
            <v>783</v>
          </cell>
          <cell r="AK43">
            <v>-9</v>
          </cell>
          <cell r="AL43">
            <v>-17</v>
          </cell>
          <cell r="AM43">
            <v>8</v>
          </cell>
          <cell r="AN43">
            <v>-0.39999999999999858</v>
          </cell>
          <cell r="AO43">
            <v>-0.29999999999999893</v>
          </cell>
        </row>
        <row r="44">
          <cell r="B44"/>
          <cell r="C44">
            <v>4</v>
          </cell>
          <cell r="D44">
            <v>-0.31000000000000005</v>
          </cell>
          <cell r="E44">
            <v>-0.83999999999999986</v>
          </cell>
          <cell r="F44">
            <v>-7082</v>
          </cell>
          <cell r="G44">
            <v>867</v>
          </cell>
          <cell r="H44">
            <v>-5240</v>
          </cell>
          <cell r="I44">
            <v>-235</v>
          </cell>
          <cell r="J44">
            <v>-5275</v>
          </cell>
          <cell r="K44">
            <v>17</v>
          </cell>
          <cell r="L44">
            <v>-247</v>
          </cell>
          <cell r="M44">
            <v>-163</v>
          </cell>
          <cell r="N44">
            <v>-4</v>
          </cell>
          <cell r="O44">
            <v>-613</v>
          </cell>
          <cell r="P44">
            <v>-148</v>
          </cell>
          <cell r="Q44">
            <v>-451</v>
          </cell>
          <cell r="R44"/>
          <cell r="S44"/>
          <cell r="T44">
            <v>-54</v>
          </cell>
          <cell r="U44">
            <v>-305</v>
          </cell>
          <cell r="V44">
            <v>-188</v>
          </cell>
          <cell r="W44">
            <v>-1258</v>
          </cell>
          <cell r="X44">
            <v>-598</v>
          </cell>
          <cell r="Y44">
            <v>-521</v>
          </cell>
          <cell r="Z44">
            <v>-268</v>
          </cell>
          <cell r="AA44">
            <v>-58</v>
          </cell>
          <cell r="AB44">
            <v>-560</v>
          </cell>
          <cell r="AC44">
            <v>-250</v>
          </cell>
          <cell r="AD44">
            <v>-303</v>
          </cell>
          <cell r="AE44">
            <v>15</v>
          </cell>
          <cell r="AF44">
            <v>-743</v>
          </cell>
          <cell r="AG44">
            <v>-248</v>
          </cell>
          <cell r="AH44">
            <v>-6411</v>
          </cell>
          <cell r="AI44">
            <v>-340</v>
          </cell>
          <cell r="AJ44">
            <v>901</v>
          </cell>
          <cell r="AK44">
            <v>-278</v>
          </cell>
          <cell r="AL44">
            <v>-247</v>
          </cell>
          <cell r="AM44">
            <v>-31</v>
          </cell>
          <cell r="AN44">
            <v>-2.3000000000000007</v>
          </cell>
          <cell r="AO44">
            <v>-1.2000000000000011</v>
          </cell>
        </row>
        <row r="45">
          <cell r="C45">
            <v>5</v>
          </cell>
          <cell r="D45">
            <v>-0.47000000000000008</v>
          </cell>
          <cell r="E45">
            <v>-0.7699999999999998</v>
          </cell>
          <cell r="F45">
            <v>-11847</v>
          </cell>
          <cell r="G45">
            <v>585</v>
          </cell>
          <cell r="H45">
            <v>-4708</v>
          </cell>
          <cell r="I45">
            <v>-104</v>
          </cell>
          <cell r="J45">
            <v>-5026</v>
          </cell>
          <cell r="K45">
            <v>-40</v>
          </cell>
          <cell r="L45">
            <v>-229</v>
          </cell>
          <cell r="M45">
            <v>-290</v>
          </cell>
          <cell r="N45">
            <v>-22</v>
          </cell>
          <cell r="O45">
            <v>-95</v>
          </cell>
          <cell r="P45">
            <v>-65</v>
          </cell>
          <cell r="Q45">
            <v>-1054</v>
          </cell>
          <cell r="R45">
            <v>-262</v>
          </cell>
          <cell r="S45">
            <v>-792</v>
          </cell>
          <cell r="T45">
            <v>-62</v>
          </cell>
          <cell r="U45">
            <v>-170</v>
          </cell>
          <cell r="V45">
            <v>-108</v>
          </cell>
          <cell r="W45">
            <v>-1196</v>
          </cell>
          <cell r="X45">
            <v>-710</v>
          </cell>
          <cell r="Y45">
            <v>-330</v>
          </cell>
          <cell r="Z45">
            <v>-317</v>
          </cell>
          <cell r="AA45">
            <v>-23</v>
          </cell>
          <cell r="AB45">
            <v>-802</v>
          </cell>
          <cell r="AC45">
            <v>-311</v>
          </cell>
          <cell r="AD45">
            <v>-490</v>
          </cell>
          <cell r="AE45">
            <v>61</v>
          </cell>
          <cell r="AF45">
            <v>-671</v>
          </cell>
          <cell r="AG45">
            <v>57</v>
          </cell>
          <cell r="AH45">
            <v>-10274</v>
          </cell>
          <cell r="AI45">
            <v>-387</v>
          </cell>
          <cell r="AJ45">
            <v>506</v>
          </cell>
          <cell r="AK45">
            <v>-659</v>
          </cell>
          <cell r="AL45">
            <v>-537</v>
          </cell>
          <cell r="AM45">
            <v>-122</v>
          </cell>
          <cell r="AN45">
            <v>-9.1000000000000014</v>
          </cell>
          <cell r="AO45">
            <v>-2.5</v>
          </cell>
        </row>
        <row r="46">
          <cell r="B46"/>
          <cell r="C46">
            <v>6</v>
          </cell>
          <cell r="D46">
            <v>-0.59999999999999987</v>
          </cell>
          <cell r="E46">
            <v>-0.75999999999999979</v>
          </cell>
          <cell r="F46">
            <v>-13718</v>
          </cell>
          <cell r="G46">
            <v>1888</v>
          </cell>
          <cell r="H46">
            <v>-3798</v>
          </cell>
          <cell r="I46">
            <v>467</v>
          </cell>
          <cell r="J46">
            <v>-2982</v>
          </cell>
          <cell r="K46">
            <v>6</v>
          </cell>
          <cell r="L46">
            <v>111</v>
          </cell>
          <cell r="M46">
            <v>-81</v>
          </cell>
          <cell r="N46">
            <v>9</v>
          </cell>
          <cell r="O46">
            <v>-372</v>
          </cell>
          <cell r="P46">
            <v>-101</v>
          </cell>
          <cell r="Q46">
            <v>-1133</v>
          </cell>
          <cell r="R46">
            <v>-228</v>
          </cell>
          <cell r="S46">
            <v>-905</v>
          </cell>
          <cell r="T46">
            <v>1</v>
          </cell>
          <cell r="U46">
            <v>-95</v>
          </cell>
          <cell r="V46">
            <v>-12</v>
          </cell>
          <cell r="W46">
            <v>-332</v>
          </cell>
          <cell r="X46">
            <v>-273</v>
          </cell>
          <cell r="Y46">
            <v>-29</v>
          </cell>
          <cell r="Z46">
            <v>-246</v>
          </cell>
          <cell r="AA46">
            <v>-1</v>
          </cell>
          <cell r="AB46">
            <v>-353</v>
          </cell>
          <cell r="AC46">
            <v>-236</v>
          </cell>
          <cell r="AD46">
            <v>-115</v>
          </cell>
          <cell r="AE46">
            <v>25</v>
          </cell>
          <cell r="AF46">
            <v>-438</v>
          </cell>
          <cell r="AG46">
            <v>25</v>
          </cell>
          <cell r="AH46">
            <v>-11169</v>
          </cell>
          <cell r="AI46">
            <v>1054</v>
          </cell>
          <cell r="AJ46">
            <v>2346</v>
          </cell>
          <cell r="AK46">
            <v>-327</v>
          </cell>
          <cell r="AL46">
            <v>-234</v>
          </cell>
          <cell r="AM46">
            <v>-93</v>
          </cell>
          <cell r="AN46">
            <v>-11.799999999999997</v>
          </cell>
          <cell r="AO46">
            <v>-1.8000000000000007</v>
          </cell>
        </row>
        <row r="47">
          <cell r="B47"/>
          <cell r="C47">
            <v>7</v>
          </cell>
          <cell r="D47">
            <v>-0.61999999999999988</v>
          </cell>
          <cell r="E47">
            <v>-0.75</v>
          </cell>
          <cell r="F47">
            <v>-13146</v>
          </cell>
          <cell r="G47">
            <v>3307</v>
          </cell>
          <cell r="H47">
            <v>-4051</v>
          </cell>
          <cell r="I47">
            <v>215</v>
          </cell>
          <cell r="J47">
            <v>-4297</v>
          </cell>
          <cell r="K47">
            <v>15</v>
          </cell>
          <cell r="L47">
            <v>-108</v>
          </cell>
          <cell r="M47">
            <v>-135</v>
          </cell>
          <cell r="N47">
            <v>4</v>
          </cell>
          <cell r="O47">
            <v>-474</v>
          </cell>
          <cell r="P47">
            <v>-194</v>
          </cell>
          <cell r="Q47">
            <v>-378</v>
          </cell>
          <cell r="R47">
            <v>-157</v>
          </cell>
          <cell r="S47">
            <v>-221</v>
          </cell>
          <cell r="T47">
            <v>-5</v>
          </cell>
          <cell r="U47">
            <v>-180</v>
          </cell>
          <cell r="V47">
            <v>-199</v>
          </cell>
          <cell r="W47">
            <v>-1207</v>
          </cell>
          <cell r="X47">
            <v>-657</v>
          </cell>
          <cell r="Y47">
            <v>-481</v>
          </cell>
          <cell r="Z47">
            <v>-276</v>
          </cell>
          <cell r="AA47">
            <v>-43</v>
          </cell>
          <cell r="AB47">
            <v>-294</v>
          </cell>
          <cell r="AC47">
            <v>-188</v>
          </cell>
          <cell r="AD47">
            <v>-105</v>
          </cell>
          <cell r="AE47">
            <v>-9</v>
          </cell>
          <cell r="AF47">
            <v>-870</v>
          </cell>
          <cell r="AG47">
            <v>56</v>
          </cell>
          <cell r="AH47">
            <v>-10972</v>
          </cell>
          <cell r="AI47">
            <v>74</v>
          </cell>
          <cell r="AJ47">
            <v>3442</v>
          </cell>
          <cell r="AK47">
            <v>-285</v>
          </cell>
          <cell r="AL47">
            <v>-221</v>
          </cell>
          <cell r="AM47">
            <v>-64</v>
          </cell>
          <cell r="AN47">
            <v>-5.3999999999999986</v>
          </cell>
          <cell r="AO47">
            <v>-1.8999999999999995</v>
          </cell>
        </row>
        <row r="48">
          <cell r="B48" t="str">
            <v>R2</v>
          </cell>
          <cell r="C48">
            <v>8</v>
          </cell>
          <cell r="D48">
            <v>-0.62999999999999989</v>
          </cell>
          <cell r="E48">
            <v>-0.6100000000000001</v>
          </cell>
          <cell r="F48">
            <v>-12694</v>
          </cell>
          <cell r="G48">
            <v>4045</v>
          </cell>
          <cell r="H48">
            <v>-4194</v>
          </cell>
          <cell r="I48">
            <v>-425</v>
          </cell>
          <cell r="J48">
            <v>-4516</v>
          </cell>
          <cell r="K48">
            <v>-28</v>
          </cell>
          <cell r="L48">
            <v>-93</v>
          </cell>
          <cell r="M48">
            <v>-167</v>
          </cell>
          <cell r="N48">
            <v>-5</v>
          </cell>
          <cell r="O48">
            <v>-476</v>
          </cell>
          <cell r="P48">
            <v>-212</v>
          </cell>
          <cell r="Q48">
            <v>-683</v>
          </cell>
          <cell r="R48">
            <v>-255</v>
          </cell>
          <cell r="S48">
            <v>-428</v>
          </cell>
          <cell r="T48">
            <v>-85</v>
          </cell>
          <cell r="U48">
            <v>-111</v>
          </cell>
          <cell r="V48">
            <v>-144</v>
          </cell>
          <cell r="W48">
            <v>-981</v>
          </cell>
          <cell r="X48">
            <v>-788</v>
          </cell>
          <cell r="Y48">
            <v>-80</v>
          </cell>
          <cell r="Z48">
            <v>-193</v>
          </cell>
          <cell r="AA48">
            <v>-32</v>
          </cell>
          <cell r="AB48">
            <v>-539</v>
          </cell>
          <cell r="AC48">
            <v>-303</v>
          </cell>
          <cell r="AD48">
            <v>-235</v>
          </cell>
          <cell r="AE48">
            <v>12</v>
          </cell>
          <cell r="AF48">
            <v>-718</v>
          </cell>
          <cell r="AG48">
            <v>-63</v>
          </cell>
          <cell r="AH48">
            <v>-10963</v>
          </cell>
          <cell r="AI48">
            <v>-593</v>
          </cell>
          <cell r="AJ48">
            <v>3645</v>
          </cell>
          <cell r="AK48">
            <v>-271</v>
          </cell>
          <cell r="AL48">
            <v>-231</v>
          </cell>
          <cell r="AM48">
            <v>-40</v>
          </cell>
          <cell r="AN48">
            <v>-1.8999999999999986</v>
          </cell>
          <cell r="AO48">
            <v>-1.7999999999999998</v>
          </cell>
        </row>
        <row r="49">
          <cell r="B49"/>
          <cell r="C49">
            <v>9</v>
          </cell>
          <cell r="D49">
            <v>-0.63000000000000012</v>
          </cell>
          <cell r="E49">
            <v>-0.63000000000000012</v>
          </cell>
          <cell r="F49">
            <v>-13302</v>
          </cell>
          <cell r="G49">
            <v>3786</v>
          </cell>
          <cell r="H49">
            <v>-4038</v>
          </cell>
          <cell r="I49">
            <v>-192</v>
          </cell>
          <cell r="J49">
            <v>-3304</v>
          </cell>
          <cell r="K49">
            <v>-6</v>
          </cell>
          <cell r="L49">
            <v>23</v>
          </cell>
          <cell r="M49">
            <v>-101</v>
          </cell>
          <cell r="N49">
            <v>-3</v>
          </cell>
          <cell r="O49">
            <v>-108</v>
          </cell>
          <cell r="P49">
            <v>65</v>
          </cell>
          <cell r="Q49">
            <v>-949</v>
          </cell>
          <cell r="R49">
            <v>-169</v>
          </cell>
          <cell r="S49">
            <v>-780</v>
          </cell>
          <cell r="T49">
            <v>-30</v>
          </cell>
          <cell r="U49">
            <v>-109</v>
          </cell>
          <cell r="V49">
            <v>-32</v>
          </cell>
          <cell r="W49">
            <v>-667</v>
          </cell>
          <cell r="X49">
            <v>-421</v>
          </cell>
          <cell r="Y49">
            <v>-206</v>
          </cell>
          <cell r="Z49">
            <v>-243</v>
          </cell>
          <cell r="AA49">
            <v>-58</v>
          </cell>
          <cell r="AB49">
            <v>-694</v>
          </cell>
          <cell r="AC49">
            <v>-215</v>
          </cell>
          <cell r="AD49">
            <v>-467</v>
          </cell>
          <cell r="AE49">
            <v>-6</v>
          </cell>
          <cell r="AF49">
            <v>-439</v>
          </cell>
          <cell r="AG49">
            <v>49</v>
          </cell>
          <cell r="AH49">
            <v>-10866</v>
          </cell>
          <cell r="AI49">
            <v>36</v>
          </cell>
          <cell r="AJ49">
            <v>3668</v>
          </cell>
          <cell r="AK49">
            <v>-357</v>
          </cell>
          <cell r="AL49">
            <v>-313</v>
          </cell>
          <cell r="AM49">
            <v>-44</v>
          </cell>
          <cell r="AN49">
            <v>-7.1000000000000014</v>
          </cell>
          <cell r="AO49">
            <v>-2.0999999999999996</v>
          </cell>
        </row>
        <row r="50">
          <cell r="B50"/>
          <cell r="C50">
            <v>10</v>
          </cell>
          <cell r="D50">
            <v>-0.6100000000000001</v>
          </cell>
          <cell r="E50">
            <v>-0.71</v>
          </cell>
          <cell r="F50">
            <v>-11939</v>
          </cell>
          <cell r="G50">
            <v>4585</v>
          </cell>
          <cell r="H50">
            <v>-3810</v>
          </cell>
          <cell r="I50">
            <v>243</v>
          </cell>
          <cell r="J50">
            <v>-4239</v>
          </cell>
          <cell r="K50">
            <v>8</v>
          </cell>
          <cell r="L50">
            <v>-117</v>
          </cell>
          <cell r="M50">
            <v>-87</v>
          </cell>
          <cell r="N50">
            <v>-6</v>
          </cell>
          <cell r="O50">
            <v>-393</v>
          </cell>
          <cell r="P50">
            <v>-171</v>
          </cell>
          <cell r="Q50">
            <v>-509</v>
          </cell>
          <cell r="R50">
            <v>-119</v>
          </cell>
          <cell r="S50">
            <v>-390</v>
          </cell>
          <cell r="T50">
            <v>-10</v>
          </cell>
          <cell r="U50">
            <v>-180</v>
          </cell>
          <cell r="V50">
            <v>-82</v>
          </cell>
          <cell r="W50">
            <v>-914</v>
          </cell>
          <cell r="X50">
            <v>-458</v>
          </cell>
          <cell r="Y50">
            <v>-415</v>
          </cell>
          <cell r="Z50">
            <v>-282</v>
          </cell>
          <cell r="AA50">
            <v>-20</v>
          </cell>
          <cell r="AB50">
            <v>-790</v>
          </cell>
          <cell r="AC50">
            <v>-797</v>
          </cell>
          <cell r="AD50">
            <v>1</v>
          </cell>
          <cell r="AE50">
            <v>-17</v>
          </cell>
          <cell r="AF50">
            <v>-692</v>
          </cell>
          <cell r="AG50">
            <v>25</v>
          </cell>
          <cell r="AH50">
            <v>-10515</v>
          </cell>
          <cell r="AI50">
            <v>361</v>
          </cell>
          <cell r="AJ50">
            <v>4687</v>
          </cell>
          <cell r="AK50">
            <v>-153</v>
          </cell>
          <cell r="AL50">
            <v>-131</v>
          </cell>
          <cell r="AM50">
            <v>-22</v>
          </cell>
          <cell r="AN50">
            <v>-4.4000000000000021</v>
          </cell>
          <cell r="AO50">
            <v>-1.6000000000000005</v>
          </cell>
        </row>
        <row r="51">
          <cell r="B51"/>
          <cell r="C51">
            <v>11</v>
          </cell>
          <cell r="D51">
            <v>-0.56000000000000005</v>
          </cell>
          <cell r="E51">
            <v>-0.37999999999999989</v>
          </cell>
          <cell r="F51">
            <v>-10930</v>
          </cell>
          <cell r="G51">
            <v>4495</v>
          </cell>
          <cell r="H51">
            <v>-2720</v>
          </cell>
          <cell r="I51">
            <v>-293</v>
          </cell>
          <cell r="J51">
            <v>-2810</v>
          </cell>
          <cell r="K51">
            <v>-3</v>
          </cell>
          <cell r="L51">
            <v>-7</v>
          </cell>
          <cell r="M51">
            <v>-135</v>
          </cell>
          <cell r="N51">
            <v>-6</v>
          </cell>
          <cell r="O51">
            <v>-498</v>
          </cell>
          <cell r="P51">
            <v>-358</v>
          </cell>
          <cell r="Q51">
            <v>-591</v>
          </cell>
          <cell r="R51">
            <v>-146</v>
          </cell>
          <cell r="S51">
            <v>-445</v>
          </cell>
          <cell r="T51">
            <v>-66</v>
          </cell>
          <cell r="U51">
            <v>4</v>
          </cell>
          <cell r="V51">
            <v>13</v>
          </cell>
          <cell r="W51">
            <v>-412</v>
          </cell>
          <cell r="X51">
            <v>-332</v>
          </cell>
          <cell r="Y51">
            <v>31</v>
          </cell>
          <cell r="Z51">
            <v>-119</v>
          </cell>
          <cell r="AA51">
            <v>-52</v>
          </cell>
          <cell r="AB51">
            <v>-442</v>
          </cell>
          <cell r="AC51">
            <v>-412</v>
          </cell>
          <cell r="AD51">
            <v>-34</v>
          </cell>
          <cell r="AE51">
            <v>25</v>
          </cell>
          <cell r="AF51">
            <v>-274</v>
          </cell>
          <cell r="AG51">
            <v>108</v>
          </cell>
          <cell r="AH51">
            <v>-9280</v>
          </cell>
          <cell r="AI51">
            <v>-383</v>
          </cell>
          <cell r="AJ51">
            <v>4372</v>
          </cell>
          <cell r="AK51">
            <v>-163</v>
          </cell>
          <cell r="AL51">
            <v>-135</v>
          </cell>
          <cell r="AM51">
            <v>-28</v>
          </cell>
          <cell r="AN51">
            <v>-1.1000000000000014</v>
          </cell>
          <cell r="AO51">
            <v>-1.5</v>
          </cell>
        </row>
        <row r="52">
          <cell r="B52"/>
          <cell r="C52">
            <v>12</v>
          </cell>
          <cell r="D52">
            <v>-0.53</v>
          </cell>
          <cell r="E52">
            <v>-0.45999999999999996</v>
          </cell>
          <cell r="F52">
            <v>-10431</v>
          </cell>
          <cell r="G52">
            <v>4260</v>
          </cell>
          <cell r="H52">
            <v>-3524</v>
          </cell>
          <cell r="I52">
            <v>-505</v>
          </cell>
          <cell r="J52">
            <v>-2694</v>
          </cell>
          <cell r="K52">
            <v>4</v>
          </cell>
          <cell r="L52">
            <v>-147</v>
          </cell>
          <cell r="M52">
            <v>-43</v>
          </cell>
          <cell r="N52">
            <v>6</v>
          </cell>
          <cell r="O52">
            <v>18</v>
          </cell>
          <cell r="P52">
            <v>128</v>
          </cell>
          <cell r="Q52">
            <v>-852</v>
          </cell>
          <cell r="R52">
            <v>-102</v>
          </cell>
          <cell r="S52">
            <v>-750</v>
          </cell>
          <cell r="T52">
            <v>-35</v>
          </cell>
          <cell r="U52">
            <v>-172</v>
          </cell>
          <cell r="V52">
            <v>-7</v>
          </cell>
          <cell r="W52">
            <v>-442</v>
          </cell>
          <cell r="X52">
            <v>-327</v>
          </cell>
          <cell r="Y52">
            <v>-67</v>
          </cell>
          <cell r="Z52">
            <v>-109</v>
          </cell>
          <cell r="AA52">
            <v>-72</v>
          </cell>
          <cell r="AB52">
            <v>-415</v>
          </cell>
          <cell r="AC52">
            <v>-26</v>
          </cell>
          <cell r="AD52">
            <v>-388</v>
          </cell>
          <cell r="AE52">
            <v>-14</v>
          </cell>
          <cell r="AF52">
            <v>-506</v>
          </cell>
          <cell r="AG52">
            <v>-42</v>
          </cell>
          <cell r="AH52">
            <v>-8200</v>
          </cell>
          <cell r="AI52">
            <v>-265</v>
          </cell>
          <cell r="AJ52">
            <v>4020</v>
          </cell>
          <cell r="AK52">
            <v>-256</v>
          </cell>
          <cell r="AL52">
            <v>-223</v>
          </cell>
          <cell r="AM52">
            <v>-33</v>
          </cell>
          <cell r="AN52">
            <v>-4</v>
          </cell>
          <cell r="AO52">
            <v>-1.8999999999999995</v>
          </cell>
        </row>
        <row r="53">
          <cell r="B53"/>
          <cell r="C53">
            <v>1</v>
          </cell>
          <cell r="D53">
            <v>-0.42999999999999994</v>
          </cell>
          <cell r="E53">
            <v>-0.31000000000000005</v>
          </cell>
          <cell r="F53">
            <v>-7985</v>
          </cell>
          <cell r="G53">
            <v>4199</v>
          </cell>
          <cell r="H53">
            <v>-1298</v>
          </cell>
          <cell r="I53">
            <v>347</v>
          </cell>
          <cell r="J53">
            <v>-2072</v>
          </cell>
          <cell r="K53">
            <v>5</v>
          </cell>
          <cell r="L53">
            <v>6</v>
          </cell>
          <cell r="M53">
            <v>-102</v>
          </cell>
          <cell r="N53">
            <v>4</v>
          </cell>
          <cell r="O53">
            <v>-154</v>
          </cell>
          <cell r="P53">
            <v>-116</v>
          </cell>
          <cell r="Q53">
            <v>-439</v>
          </cell>
          <cell r="R53">
            <v>-139</v>
          </cell>
          <cell r="S53">
            <v>-300</v>
          </cell>
          <cell r="T53">
            <v>14</v>
          </cell>
          <cell r="U53">
            <v>-89</v>
          </cell>
          <cell r="V53">
            <v>-134</v>
          </cell>
          <cell r="W53">
            <v>-1002</v>
          </cell>
          <cell r="X53">
            <v>-353</v>
          </cell>
          <cell r="Y53">
            <v>-637</v>
          </cell>
          <cell r="Z53">
            <v>-85</v>
          </cell>
          <cell r="AA53">
            <v>43</v>
          </cell>
          <cell r="AB53">
            <v>153</v>
          </cell>
          <cell r="AC53">
            <v>-45</v>
          </cell>
          <cell r="AD53">
            <v>201</v>
          </cell>
          <cell r="AE53">
            <v>17</v>
          </cell>
          <cell r="AF53">
            <v>-355</v>
          </cell>
          <cell r="AG53">
            <v>161</v>
          </cell>
          <cell r="AH53">
            <v>-6566</v>
          </cell>
          <cell r="AI53">
            <v>-59</v>
          </cell>
          <cell r="AJ53">
            <v>3692</v>
          </cell>
          <cell r="AK53">
            <v>-273</v>
          </cell>
          <cell r="AL53">
            <v>-218</v>
          </cell>
          <cell r="AM53">
            <v>-55</v>
          </cell>
          <cell r="AN53">
            <v>-4.3000000000000007</v>
          </cell>
          <cell r="AO53">
            <v>-1.8000000000000007</v>
          </cell>
        </row>
        <row r="54">
          <cell r="B54"/>
          <cell r="C54">
            <v>2</v>
          </cell>
          <cell r="D54">
            <v>-0.42922706414553968</v>
          </cell>
          <cell r="E54">
            <v>-0.58473034046399497</v>
          </cell>
          <cell r="F54">
            <v>-7771</v>
          </cell>
          <cell r="G54">
            <v>4604</v>
          </cell>
          <cell r="H54">
            <v>-2939</v>
          </cell>
          <cell r="I54">
            <v>504</v>
          </cell>
          <cell r="J54">
            <v>-3412</v>
          </cell>
          <cell r="K54">
            <v>-11</v>
          </cell>
          <cell r="L54">
            <v>61</v>
          </cell>
          <cell r="M54">
            <v>-106</v>
          </cell>
          <cell r="N54">
            <v>-1</v>
          </cell>
          <cell r="O54">
            <v>-421</v>
          </cell>
          <cell r="P54">
            <v>-356</v>
          </cell>
          <cell r="Q54">
            <v>-633</v>
          </cell>
          <cell r="R54">
            <v>-112</v>
          </cell>
          <cell r="S54">
            <v>-521</v>
          </cell>
          <cell r="T54">
            <v>-40</v>
          </cell>
          <cell r="U54">
            <v>-3</v>
          </cell>
          <cell r="V54">
            <v>-186</v>
          </cell>
          <cell r="W54">
            <v>-800</v>
          </cell>
          <cell r="X54">
            <v>-708</v>
          </cell>
          <cell r="Y54">
            <v>-33</v>
          </cell>
          <cell r="Z54">
            <v>-183</v>
          </cell>
          <cell r="AA54">
            <v>-36</v>
          </cell>
          <cell r="AB54">
            <v>-388</v>
          </cell>
          <cell r="AC54">
            <v>-214</v>
          </cell>
          <cell r="AD54">
            <v>-179</v>
          </cell>
          <cell r="AE54">
            <v>-64</v>
          </cell>
          <cell r="AF54">
            <v>-10</v>
          </cell>
          <cell r="AG54">
            <v>-233</v>
          </cell>
          <cell r="AH54">
            <v>-7033</v>
          </cell>
          <cell r="AI54">
            <v>1010</v>
          </cell>
          <cell r="AJ54">
            <v>4692</v>
          </cell>
          <cell r="AK54">
            <v>536</v>
          </cell>
          <cell r="AL54">
            <v>521</v>
          </cell>
          <cell r="AM54">
            <v>15</v>
          </cell>
          <cell r="AN54">
            <v>3.0999999999999979</v>
          </cell>
          <cell r="AO54">
            <v>0.59999999999999964</v>
          </cell>
        </row>
        <row r="55">
          <cell r="B55"/>
          <cell r="C55">
            <v>3</v>
          </cell>
          <cell r="D55">
            <v>-0.37377668308702783</v>
          </cell>
          <cell r="E55">
            <v>-0.26111654441727783</v>
          </cell>
          <cell r="F55">
            <v>-6577</v>
          </cell>
          <cell r="G55">
            <v>4220</v>
          </cell>
          <cell r="H55">
            <v>-1082</v>
          </cell>
          <cell r="I55">
            <v>291</v>
          </cell>
          <cell r="J55">
            <v>-570</v>
          </cell>
          <cell r="K55">
            <v>31</v>
          </cell>
          <cell r="L55">
            <v>-29</v>
          </cell>
          <cell r="M55">
            <v>-58</v>
          </cell>
          <cell r="N55">
            <v>4</v>
          </cell>
          <cell r="O55">
            <v>170</v>
          </cell>
          <cell r="P55">
            <v>136</v>
          </cell>
          <cell r="Q55">
            <v>-895</v>
          </cell>
          <cell r="R55">
            <v>56</v>
          </cell>
          <cell r="S55">
            <v>-951</v>
          </cell>
          <cell r="T55">
            <v>-40</v>
          </cell>
          <cell r="U55">
            <v>27</v>
          </cell>
          <cell r="V55">
            <v>45</v>
          </cell>
          <cell r="W55">
            <v>127</v>
          </cell>
          <cell r="X55">
            <v>85</v>
          </cell>
          <cell r="Y55">
            <v>24</v>
          </cell>
          <cell r="Z55">
            <v>-31</v>
          </cell>
          <cell r="AA55">
            <v>45</v>
          </cell>
          <cell r="AB55">
            <v>134</v>
          </cell>
          <cell r="AC55">
            <v>57</v>
          </cell>
          <cell r="AD55">
            <v>52</v>
          </cell>
          <cell r="AE55">
            <v>29</v>
          </cell>
          <cell r="AF55">
            <v>-251</v>
          </cell>
          <cell r="AG55">
            <v>-7</v>
          </cell>
          <cell r="AH55">
            <v>-6054</v>
          </cell>
          <cell r="AI55">
            <v>762</v>
          </cell>
          <cell r="AJ55">
            <v>4658</v>
          </cell>
          <cell r="AK55">
            <v>238</v>
          </cell>
          <cell r="AL55">
            <v>226</v>
          </cell>
          <cell r="AM55">
            <v>12</v>
          </cell>
          <cell r="AN55">
            <v>-1.9000000000000057</v>
          </cell>
          <cell r="AO55">
            <v>-1</v>
          </cell>
        </row>
        <row r="56">
          <cell r="B56"/>
          <cell r="C56">
            <v>4</v>
          </cell>
          <cell r="D56">
            <v>-0.25</v>
          </cell>
          <cell r="E56">
            <v>0.12000000000000011</v>
          </cell>
          <cell r="F56">
            <v>-3508</v>
          </cell>
          <cell r="G56">
            <v>3870</v>
          </cell>
          <cell r="H56">
            <v>989</v>
          </cell>
          <cell r="I56">
            <v>249</v>
          </cell>
          <cell r="J56">
            <v>904</v>
          </cell>
          <cell r="K56">
            <v>-15</v>
          </cell>
          <cell r="L56">
            <v>-3</v>
          </cell>
          <cell r="M56">
            <v>29</v>
          </cell>
          <cell r="N56">
            <v>6</v>
          </cell>
          <cell r="O56">
            <v>140</v>
          </cell>
          <cell r="P56">
            <v>-9</v>
          </cell>
          <cell r="Q56">
            <v>-54</v>
          </cell>
          <cell r="R56">
            <v>7</v>
          </cell>
          <cell r="S56">
            <v>-61</v>
          </cell>
          <cell r="T56">
            <v>33</v>
          </cell>
          <cell r="U56">
            <v>148</v>
          </cell>
          <cell r="V56">
            <v>48</v>
          </cell>
          <cell r="W56">
            <v>300</v>
          </cell>
          <cell r="X56">
            <v>138</v>
          </cell>
          <cell r="Y56">
            <v>124</v>
          </cell>
          <cell r="Z56">
            <v>226</v>
          </cell>
          <cell r="AA56">
            <v>-1</v>
          </cell>
          <cell r="AB56">
            <v>280</v>
          </cell>
          <cell r="AC56">
            <v>150</v>
          </cell>
          <cell r="AD56">
            <v>130</v>
          </cell>
          <cell r="AE56">
            <v>-15</v>
          </cell>
          <cell r="AF56">
            <v>-171</v>
          </cell>
          <cell r="AG56">
            <v>-40</v>
          </cell>
          <cell r="AH56">
            <v>-3278</v>
          </cell>
          <cell r="AI56">
            <v>464</v>
          </cell>
          <cell r="AJ56">
            <v>4023</v>
          </cell>
          <cell r="AK56">
            <v>-190</v>
          </cell>
          <cell r="AL56">
            <v>-188</v>
          </cell>
          <cell r="AM56">
            <v>-2</v>
          </cell>
          <cell r="AN56">
            <v>-4.1999999999999993</v>
          </cell>
          <cell r="AO56">
            <v>-1.5999999999999996</v>
          </cell>
        </row>
        <row r="57">
          <cell r="C57">
            <v>5</v>
          </cell>
          <cell r="D57">
            <v>-4.0000000000000036E-2</v>
          </cell>
          <cell r="E57">
            <v>0.31000000000000005</v>
          </cell>
          <cell r="F57">
            <v>1202</v>
          </cell>
          <cell r="G57">
            <v>2819</v>
          </cell>
          <cell r="H57">
            <v>1081</v>
          </cell>
          <cell r="I57">
            <v>-483</v>
          </cell>
          <cell r="J57">
            <v>892</v>
          </cell>
          <cell r="K57">
            <v>18</v>
          </cell>
          <cell r="L57">
            <v>131</v>
          </cell>
          <cell r="M57">
            <v>46</v>
          </cell>
          <cell r="N57">
            <v>8</v>
          </cell>
          <cell r="O57">
            <v>-58</v>
          </cell>
          <cell r="P57">
            <v>-38</v>
          </cell>
          <cell r="Q57">
            <v>80</v>
          </cell>
          <cell r="R57">
            <v>29</v>
          </cell>
          <cell r="S57">
            <v>51</v>
          </cell>
          <cell r="T57">
            <v>15</v>
          </cell>
          <cell r="U57">
            <v>124</v>
          </cell>
          <cell r="V57">
            <v>11</v>
          </cell>
          <cell r="W57">
            <v>232</v>
          </cell>
          <cell r="X57">
            <v>88</v>
          </cell>
          <cell r="Y57">
            <v>138</v>
          </cell>
          <cell r="Z57">
            <v>98</v>
          </cell>
          <cell r="AA57">
            <v>28</v>
          </cell>
          <cell r="AB57">
            <v>288</v>
          </cell>
          <cell r="AC57">
            <v>71</v>
          </cell>
          <cell r="AD57">
            <v>215</v>
          </cell>
          <cell r="AE57">
            <v>-42</v>
          </cell>
          <cell r="AF57">
            <v>106</v>
          </cell>
          <cell r="AG57">
            <v>-156</v>
          </cell>
          <cell r="AH57">
            <v>935</v>
          </cell>
          <cell r="AI57">
            <v>-497</v>
          </cell>
          <cell r="AJ57">
            <v>2816</v>
          </cell>
          <cell r="AK57">
            <v>177</v>
          </cell>
          <cell r="AL57">
            <v>131</v>
          </cell>
          <cell r="AM57">
            <v>46</v>
          </cell>
          <cell r="AN57">
            <v>5.7000000000000028</v>
          </cell>
          <cell r="AO57">
            <v>0</v>
          </cell>
        </row>
        <row r="58">
          <cell r="B58"/>
          <cell r="C58">
            <v>6</v>
          </cell>
          <cell r="D58">
            <v>6.9999999999999951E-2</v>
          </cell>
          <cell r="E58">
            <v>0.31999999999999984</v>
          </cell>
          <cell r="F58">
            <v>2569</v>
          </cell>
          <cell r="G58">
            <v>768</v>
          </cell>
          <cell r="H58">
            <v>159</v>
          </cell>
          <cell r="I58">
            <v>-1123</v>
          </cell>
          <cell r="J58">
            <v>206</v>
          </cell>
          <cell r="K58">
            <v>28</v>
          </cell>
          <cell r="L58">
            <v>22</v>
          </cell>
          <cell r="M58">
            <v>53</v>
          </cell>
          <cell r="N58">
            <v>-4</v>
          </cell>
          <cell r="O58">
            <v>34</v>
          </cell>
          <cell r="P58">
            <v>51</v>
          </cell>
          <cell r="Q58">
            <v>-19</v>
          </cell>
          <cell r="R58">
            <v>87</v>
          </cell>
          <cell r="S58">
            <v>-106</v>
          </cell>
          <cell r="T58">
            <v>12</v>
          </cell>
          <cell r="U58">
            <v>35</v>
          </cell>
          <cell r="V58">
            <v>-29</v>
          </cell>
          <cell r="W58">
            <v>74</v>
          </cell>
          <cell r="X58">
            <v>71</v>
          </cell>
          <cell r="Y58">
            <v>-19</v>
          </cell>
          <cell r="Z58">
            <v>-29</v>
          </cell>
          <cell r="AA58">
            <v>0</v>
          </cell>
          <cell r="AB58">
            <v>70</v>
          </cell>
          <cell r="AC58">
            <v>134</v>
          </cell>
          <cell r="AD58">
            <v>-53</v>
          </cell>
          <cell r="AE58">
            <v>12</v>
          </cell>
          <cell r="AF58">
            <v>-6</v>
          </cell>
          <cell r="AG58">
            <v>-97</v>
          </cell>
          <cell r="AH58">
            <v>2082</v>
          </cell>
          <cell r="AI58">
            <v>-1060</v>
          </cell>
          <cell r="AJ58">
            <v>818</v>
          </cell>
          <cell r="AK58">
            <v>-20</v>
          </cell>
          <cell r="AL58">
            <v>-34</v>
          </cell>
          <cell r="AM58">
            <v>14</v>
          </cell>
          <cell r="AN58">
            <v>5.1000000000000014</v>
          </cell>
          <cell r="AO58">
            <v>-0.19999999999999929</v>
          </cell>
        </row>
        <row r="59">
          <cell r="B59"/>
          <cell r="C59">
            <v>7</v>
          </cell>
          <cell r="D59">
            <v>5.9999999999999942E-2</v>
          </cell>
          <cell r="E59">
            <v>-3.0000000000000027E-2</v>
          </cell>
          <cell r="F59">
            <v>2214</v>
          </cell>
          <cell r="G59">
            <v>438</v>
          </cell>
          <cell r="H59">
            <v>635</v>
          </cell>
          <cell r="I59">
            <v>626</v>
          </cell>
          <cell r="J59">
            <v>393</v>
          </cell>
          <cell r="K59">
            <v>-10</v>
          </cell>
          <cell r="L59">
            <v>-54</v>
          </cell>
          <cell r="M59">
            <v>43</v>
          </cell>
          <cell r="N59">
            <v>2</v>
          </cell>
          <cell r="O59">
            <v>-10</v>
          </cell>
          <cell r="P59">
            <v>-9</v>
          </cell>
          <cell r="Q59">
            <v>-17</v>
          </cell>
          <cell r="R59">
            <v>29</v>
          </cell>
          <cell r="S59">
            <v>-46</v>
          </cell>
          <cell r="T59">
            <v>23</v>
          </cell>
          <cell r="U59">
            <v>61</v>
          </cell>
          <cell r="V59">
            <v>113</v>
          </cell>
          <cell r="W59">
            <v>333</v>
          </cell>
          <cell r="X59">
            <v>198</v>
          </cell>
          <cell r="Y59">
            <v>107</v>
          </cell>
          <cell r="Z59">
            <v>12</v>
          </cell>
          <cell r="AA59">
            <v>-5</v>
          </cell>
          <cell r="AB59">
            <v>62</v>
          </cell>
          <cell r="AC59">
            <v>81</v>
          </cell>
          <cell r="AD59">
            <v>-19</v>
          </cell>
          <cell r="AE59">
            <v>1</v>
          </cell>
          <cell r="AF59">
            <v>9</v>
          </cell>
          <cell r="AG59">
            <v>-164</v>
          </cell>
          <cell r="AH59">
            <v>1641</v>
          </cell>
          <cell r="AI59">
            <v>379</v>
          </cell>
          <cell r="AJ59">
            <v>489</v>
          </cell>
          <cell r="AK59">
            <v>-169</v>
          </cell>
          <cell r="AL59">
            <v>-169</v>
          </cell>
          <cell r="AM59">
            <v>0</v>
          </cell>
          <cell r="AN59">
            <v>-4.5</v>
          </cell>
          <cell r="AO59">
            <v>-0.60000000000000053</v>
          </cell>
        </row>
        <row r="60">
          <cell r="B60" t="str">
            <v>R3</v>
          </cell>
          <cell r="C60">
            <v>8</v>
          </cell>
          <cell r="D60">
            <v>3.0000000000000027E-2</v>
          </cell>
          <cell r="E60">
            <v>-0.19999999999999996</v>
          </cell>
          <cell r="F60">
            <v>2174</v>
          </cell>
          <cell r="G60">
            <v>1745</v>
          </cell>
          <cell r="H60">
            <v>919</v>
          </cell>
          <cell r="I60">
            <v>1559</v>
          </cell>
          <cell r="J60">
            <v>978</v>
          </cell>
          <cell r="K60">
            <v>21</v>
          </cell>
          <cell r="L60">
            <v>-11</v>
          </cell>
          <cell r="M60">
            <v>74</v>
          </cell>
          <cell r="N60">
            <v>5</v>
          </cell>
          <cell r="O60">
            <v>211</v>
          </cell>
          <cell r="P60">
            <v>1</v>
          </cell>
          <cell r="Q60">
            <v>234</v>
          </cell>
          <cell r="R60">
            <v>101</v>
          </cell>
          <cell r="S60">
            <v>133</v>
          </cell>
          <cell r="T60">
            <v>-1</v>
          </cell>
          <cell r="U60">
            <v>57</v>
          </cell>
          <cell r="V60">
            <v>29</v>
          </cell>
          <cell r="W60">
            <v>170</v>
          </cell>
          <cell r="X60">
            <v>192</v>
          </cell>
          <cell r="Y60">
            <v>-8</v>
          </cell>
          <cell r="Z60">
            <v>24</v>
          </cell>
          <cell r="AA60">
            <v>23</v>
          </cell>
          <cell r="AB60">
            <v>137</v>
          </cell>
          <cell r="AC60">
            <v>103</v>
          </cell>
          <cell r="AD60">
            <v>38</v>
          </cell>
          <cell r="AE60">
            <v>-6</v>
          </cell>
          <cell r="AF60">
            <v>-59</v>
          </cell>
          <cell r="AG60">
            <v>70</v>
          </cell>
          <cell r="AH60">
            <v>2183</v>
          </cell>
          <cell r="AI60">
            <v>1474</v>
          </cell>
          <cell r="AJ60">
            <v>1865</v>
          </cell>
          <cell r="AK60">
            <v>14</v>
          </cell>
          <cell r="AL60">
            <v>11</v>
          </cell>
          <cell r="AM60">
            <v>3</v>
          </cell>
          <cell r="AN60">
            <v>-7.3000000000000007</v>
          </cell>
          <cell r="AO60">
            <v>-0.29999999999999982</v>
          </cell>
        </row>
        <row r="62">
          <cell r="C62">
            <v>2</v>
          </cell>
          <cell r="D62">
            <v>3</v>
          </cell>
          <cell r="E62">
            <v>4</v>
          </cell>
          <cell r="F62">
            <v>5</v>
          </cell>
          <cell r="G62">
            <v>6</v>
          </cell>
          <cell r="H62">
            <v>7</v>
          </cell>
          <cell r="I62">
            <v>8</v>
          </cell>
          <cell r="J62">
            <v>9</v>
          </cell>
          <cell r="K62">
            <v>10</v>
          </cell>
          <cell r="L62">
            <v>11</v>
          </cell>
          <cell r="M62">
            <v>12</v>
          </cell>
          <cell r="N62">
            <v>13</v>
          </cell>
          <cell r="O62">
            <v>14</v>
          </cell>
          <cell r="P62">
            <v>15</v>
          </cell>
          <cell r="Q62">
            <v>16</v>
          </cell>
          <cell r="R62">
            <v>17</v>
          </cell>
          <cell r="S62">
            <v>18</v>
          </cell>
          <cell r="T62">
            <v>19</v>
          </cell>
          <cell r="U62">
            <v>20</v>
          </cell>
          <cell r="V62">
            <v>21</v>
          </cell>
          <cell r="W62">
            <v>22</v>
          </cell>
          <cell r="X62">
            <v>23</v>
          </cell>
          <cell r="Y62">
            <v>24</v>
          </cell>
          <cell r="Z62">
            <v>25</v>
          </cell>
          <cell r="AA62">
            <v>26</v>
          </cell>
          <cell r="AB62">
            <v>27</v>
          </cell>
          <cell r="AC62">
            <v>28</v>
          </cell>
          <cell r="AD62">
            <v>29</v>
          </cell>
          <cell r="AE62">
            <v>30</v>
          </cell>
          <cell r="AF62">
            <v>31</v>
          </cell>
          <cell r="AG62">
            <v>32</v>
          </cell>
          <cell r="AH62">
            <v>33</v>
          </cell>
          <cell r="AI62">
            <v>34</v>
          </cell>
          <cell r="AJ62">
            <v>35</v>
          </cell>
          <cell r="AK62">
            <v>36</v>
          </cell>
          <cell r="AL62">
            <v>37</v>
          </cell>
          <cell r="AM62">
            <v>38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B1:O39"/>
  <sheetViews>
    <sheetView tabSelected="1" view="pageBreakPreview" zoomScaleNormal="100" zoomScaleSheetLayoutView="100" workbookViewId="0">
      <pane xSplit="3" ySplit="4" topLeftCell="D35" activePane="bottomRight" state="frozen"/>
      <selection activeCell="C23" sqref="C23:V23"/>
      <selection pane="topRight" activeCell="C23" sqref="C23:V23"/>
      <selection pane="bottomLeft" activeCell="C23" sqref="C23:V23"/>
      <selection pane="bottomRight" activeCell="Q6" sqref="Q6"/>
    </sheetView>
  </sheetViews>
  <sheetFormatPr defaultRowHeight="13.5" x14ac:dyDescent="0.15"/>
  <cols>
    <col min="1" max="1" width="7.5" customWidth="1"/>
    <col min="2" max="2" width="4.875" customWidth="1"/>
    <col min="3" max="3" width="4.75" customWidth="1"/>
    <col min="4" max="13" width="10" customWidth="1"/>
    <col min="14" max="14" width="3.25" customWidth="1"/>
    <col min="15" max="15" width="0" hidden="1" customWidth="1"/>
  </cols>
  <sheetData>
    <row r="1" spans="2:15" ht="9.75" customHeight="1" x14ac:dyDescent="0.15">
      <c r="D1" s="82" t="s">
        <v>0</v>
      </c>
      <c r="E1" s="82"/>
      <c r="F1" s="82"/>
      <c r="G1" s="82"/>
      <c r="H1" s="82"/>
      <c r="I1" s="82"/>
    </row>
    <row r="2" spans="2:15" ht="32.25" customHeight="1" x14ac:dyDescent="0.15">
      <c r="D2" s="83"/>
      <c r="E2" s="83"/>
      <c r="F2" s="83"/>
      <c r="G2" s="83"/>
      <c r="H2" s="83"/>
      <c r="I2" s="83"/>
      <c r="K2" s="1"/>
    </row>
    <row r="3" spans="2:15" ht="15.75" customHeight="1" x14ac:dyDescent="0.15">
      <c r="B3" s="2"/>
      <c r="C3" s="3"/>
      <c r="D3" s="84" t="s">
        <v>1</v>
      </c>
      <c r="E3" s="78" t="s">
        <v>2</v>
      </c>
      <c r="F3" s="78" t="s">
        <v>3</v>
      </c>
      <c r="G3" s="89" t="s">
        <v>5</v>
      </c>
      <c r="H3" s="87" t="s">
        <v>4</v>
      </c>
      <c r="I3" s="89" t="s">
        <v>6</v>
      </c>
      <c r="J3" s="5"/>
      <c r="K3" s="4"/>
      <c r="L3" s="78" t="s">
        <v>7</v>
      </c>
      <c r="M3" s="80" t="s">
        <v>8</v>
      </c>
    </row>
    <row r="4" spans="2:15" ht="63.75" customHeight="1" x14ac:dyDescent="0.15">
      <c r="B4" s="6"/>
      <c r="C4" s="7"/>
      <c r="D4" s="85"/>
      <c r="E4" s="79"/>
      <c r="F4" s="86"/>
      <c r="G4" s="86"/>
      <c r="H4" s="88"/>
      <c r="I4" s="86"/>
      <c r="J4" s="8" t="s">
        <v>9</v>
      </c>
      <c r="K4" s="8" t="s">
        <v>10</v>
      </c>
      <c r="L4" s="79"/>
      <c r="M4" s="81"/>
    </row>
    <row r="5" spans="2:15" s="20" customFormat="1" x14ac:dyDescent="0.15">
      <c r="B5" s="9" t="str">
        <f>[1]県求人基礎資料!$B$18</f>
        <v>R2</v>
      </c>
      <c r="C5" s="10">
        <f>INDEX([1]県求人基礎資料!$B$6:$AM$60,$O5,C$39)</f>
        <v>8</v>
      </c>
      <c r="D5" s="11">
        <f>INDEX([1]県求人基礎資料!$B$6:$AM$60,$O5,D$39)</f>
        <v>0.76</v>
      </c>
      <c r="E5" s="12">
        <f>INDEX([1]県求人基礎資料!$B$6:$AM$60,$O5,E$39)</f>
        <v>1.49</v>
      </c>
      <c r="F5" s="13">
        <f>INDEX([1]県求人基礎資料!$B$6:$AM$60,$O5,F$39)</f>
        <v>8055</v>
      </c>
      <c r="G5" s="16">
        <f>INDEX([1]県求人基礎資料!$B$6:$AM$60,$O5,G$39)</f>
        <v>5417</v>
      </c>
      <c r="H5" s="13">
        <f>INDEX([1]県求人基礎資料!$B$6:$AM$60,$O5,H$39)</f>
        <v>29334</v>
      </c>
      <c r="I5" s="15">
        <f>INDEX([1]県求人基礎資料!$B$6:$AM$60,$O5,I$39)</f>
        <v>1322</v>
      </c>
      <c r="J5" s="15">
        <f>INDEX([1]県求人基礎資料!$B$6:$AM$60,$O5,J$39)</f>
        <v>1242</v>
      </c>
      <c r="K5" s="14">
        <f>INDEX([1]県求人基礎資料!$B$6:$AM$60,$O5,K$39)</f>
        <v>80</v>
      </c>
      <c r="L5" s="17">
        <f>INDEX([1]県求人基礎資料!$B$6:$BM$60,$O5,L$39)</f>
        <v>30</v>
      </c>
      <c r="M5" s="18">
        <f>INDEX([1]県求人基礎資料!$B$6:$BM$60,$O5,M$39)</f>
        <v>4.7</v>
      </c>
      <c r="N5" s="19"/>
      <c r="O5" s="20">
        <v>13</v>
      </c>
    </row>
    <row r="6" spans="2:15" s="20" customFormat="1" x14ac:dyDescent="0.15">
      <c r="B6" s="21"/>
      <c r="C6" s="10">
        <f>INDEX([1]県求人基礎資料!$B$6:$AM$60,$O6,C$39)</f>
        <v>9</v>
      </c>
      <c r="D6" s="11">
        <f>INDEX([1]県求人基礎資料!$B$6:$AM$60,$O6,D$39)</f>
        <v>0.74</v>
      </c>
      <c r="E6" s="12">
        <f>INDEX([1]県求人基礎資料!$B$6:$AM$60,$O6,E$39)</f>
        <v>1.41</v>
      </c>
      <c r="F6" s="13">
        <f>INDEX([1]県求人基礎資料!$B$6:$AM$60,$O6,F$39)</f>
        <v>8035</v>
      </c>
      <c r="G6" s="16">
        <f>INDEX([1]県求人基礎資料!$B$6:$AM$60,$O6,G$39)</f>
        <v>5714</v>
      </c>
      <c r="H6" s="13">
        <f>INDEX([1]県求人基礎資料!$B$6:$AM$60,$O6,H$39)</f>
        <v>29383</v>
      </c>
      <c r="I6" s="15">
        <f>INDEX([1]県求人基礎資料!$B$6:$AM$60,$O6,I$39)</f>
        <v>1253</v>
      </c>
      <c r="J6" s="15">
        <f>INDEX([1]県求人基礎資料!$B$6:$AM$60,$O6,J$39)</f>
        <v>1191</v>
      </c>
      <c r="K6" s="14">
        <f>INDEX([1]県求人基礎資料!$B$6:$AM$60,$O6,K$39)</f>
        <v>62</v>
      </c>
      <c r="L6" s="17">
        <f>INDEX([1]県求人基礎資料!$B$6:$BM$60,$O6,L$39)</f>
        <v>24.2</v>
      </c>
      <c r="M6" s="18">
        <f>INDEX([1]県求人基礎資料!$B$6:$BM$60,$O6,M$39)</f>
        <v>4.4000000000000004</v>
      </c>
      <c r="N6" s="19"/>
      <c r="O6" s="20">
        <v>14</v>
      </c>
    </row>
    <row r="7" spans="2:15" s="20" customFormat="1" x14ac:dyDescent="0.15">
      <c r="B7" s="21"/>
      <c r="C7" s="10">
        <f>INDEX([1]県求人基礎資料!$B$6:$AM$60,$O7,C$39)</f>
        <v>10</v>
      </c>
      <c r="D7" s="11">
        <f>INDEX([1]県求人基礎資料!$B$6:$AM$60,$O7,D$39)</f>
        <v>0.74</v>
      </c>
      <c r="E7" s="12">
        <f>INDEX([1]県求人基礎資料!$B$6:$AM$60,$O7,E$39)</f>
        <v>1.37</v>
      </c>
      <c r="F7" s="13">
        <f>INDEX([1]県求人基礎資料!$B$6:$AM$60,$O7,F$39)</f>
        <v>8198</v>
      </c>
      <c r="G7" s="16">
        <f>INDEX([1]県求人基礎資料!$B$6:$AM$60,$O7,G$39)</f>
        <v>6005</v>
      </c>
      <c r="H7" s="13">
        <f>INDEX([1]県求人基礎資料!$B$6:$AM$60,$O7,H$39)</f>
        <v>29905</v>
      </c>
      <c r="I7" s="15">
        <f>INDEX([1]県求人基礎資料!$B$6:$AM$60,$O7,I$39)</f>
        <v>1563</v>
      </c>
      <c r="J7" s="15">
        <f>INDEX([1]県求人基礎資料!$B$6:$AM$60,$O7,J$39)</f>
        <v>1466</v>
      </c>
      <c r="K7" s="14">
        <f>INDEX([1]県求人基礎資料!$B$6:$AM$60,$O7,K$39)</f>
        <v>97</v>
      </c>
      <c r="L7" s="17">
        <f>INDEX([1]県求人基礎資料!$B$6:$BM$60,$O7,L$39)</f>
        <v>26.2</v>
      </c>
      <c r="M7" s="18">
        <f>INDEX([1]県求人基礎資料!$B$6:$BM$60,$O7,M$39)</f>
        <v>5.3</v>
      </c>
      <c r="N7" s="19"/>
      <c r="O7" s="20">
        <v>15</v>
      </c>
    </row>
    <row r="8" spans="2:15" s="20" customFormat="1" x14ac:dyDescent="0.15">
      <c r="B8" s="21"/>
      <c r="C8" s="10">
        <f>INDEX([1]県求人基礎資料!$B$6:$AM$60,$O8,C$39)</f>
        <v>11</v>
      </c>
      <c r="D8" s="11">
        <f>INDEX([1]県求人基礎資料!$B$6:$AM$60,$O8,D$39)</f>
        <v>0.75</v>
      </c>
      <c r="E8" s="12">
        <f>INDEX([1]県求人基礎資料!$B$6:$AM$60,$O8,E$39)</f>
        <v>1.6</v>
      </c>
      <c r="F8" s="13">
        <f>INDEX([1]県求人基礎資料!$B$6:$AM$60,$O8,F$39)</f>
        <v>8976</v>
      </c>
      <c r="G8" s="16">
        <f>INDEX([1]県求人基礎資料!$B$6:$AM$60,$O8,G$39)</f>
        <v>5621</v>
      </c>
      <c r="H8" s="13">
        <f>INDEX([1]県求人基礎資料!$B$6:$AM$60,$O8,H$39)</f>
        <v>30071</v>
      </c>
      <c r="I8" s="15">
        <f>INDEX([1]県求人基礎資料!$B$6:$AM$60,$O8,I$39)</f>
        <v>1344</v>
      </c>
      <c r="J8" s="15">
        <f>INDEX([1]県求人基礎資料!$B$6:$AM$60,$O8,J$39)</f>
        <v>1259</v>
      </c>
      <c r="K8" s="14">
        <f>INDEX([1]県求人基礎資料!$B$6:$AM$60,$O8,K$39)</f>
        <v>85</v>
      </c>
      <c r="L8" s="17">
        <f>INDEX([1]県求人基礎資料!$B$6:$BM$60,$O8,L$39)</f>
        <v>27.7</v>
      </c>
      <c r="M8" s="18">
        <f>INDEX([1]県求人基礎資料!$B$6:$BM$60,$O8,M$39)</f>
        <v>4.5999999999999996</v>
      </c>
      <c r="N8" s="19"/>
      <c r="O8" s="20">
        <v>16</v>
      </c>
    </row>
    <row r="9" spans="2:15" s="20" customFormat="1" x14ac:dyDescent="0.15">
      <c r="B9" s="21"/>
      <c r="C9" s="10">
        <f>INDEX([1]県求人基礎資料!$B$6:$AM$60,$O9,C$39)</f>
        <v>12</v>
      </c>
      <c r="D9" s="11">
        <f>INDEX([1]県求人基礎資料!$B$6:$AM$60,$O9,D$39)</f>
        <v>0.74</v>
      </c>
      <c r="E9" s="12">
        <f>INDEX([1]県求人基礎資料!$B$6:$AM$60,$O9,E$39)</f>
        <v>1.47</v>
      </c>
      <c r="F9" s="13">
        <f>INDEX([1]県求人基礎資料!$B$6:$AM$60,$O9,F$39)</f>
        <v>8063</v>
      </c>
      <c r="G9" s="16">
        <f>INDEX([1]県求人基礎資料!$B$6:$AM$60,$O9,G$39)</f>
        <v>5490</v>
      </c>
      <c r="H9" s="13">
        <f>INDEX([1]県求人基礎資料!$B$6:$AM$60,$O9,H$39)</f>
        <v>30087</v>
      </c>
      <c r="I9" s="15">
        <f>INDEX([1]県求人基礎資料!$B$6:$AM$60,$O9,I$39)</f>
        <v>1234</v>
      </c>
      <c r="J9" s="15">
        <f>INDEX([1]県求人基礎資料!$B$6:$AM$60,$O9,J$39)</f>
        <v>1164</v>
      </c>
      <c r="K9" s="13">
        <f>INDEX([1]県求人基礎資料!$B$6:$AM$60,$O9,K$39)</f>
        <v>70</v>
      </c>
      <c r="L9" s="17">
        <f>INDEX([1]県求人基礎資料!$B$6:$BM$60,$O9,L$39)</f>
        <v>30.1</v>
      </c>
      <c r="M9" s="22">
        <f>INDEX([1]県求人基礎資料!$B$6:$BM$60,$O9,M$39)</f>
        <v>4.4000000000000004</v>
      </c>
      <c r="N9" s="19"/>
      <c r="O9" s="20">
        <v>17</v>
      </c>
    </row>
    <row r="10" spans="2:15" s="20" customFormat="1" x14ac:dyDescent="0.15">
      <c r="B10" s="21"/>
      <c r="C10" s="10">
        <f>INDEX([1]県求人基礎資料!$B$6:$AM$60,$O10,C$39)</f>
        <v>1</v>
      </c>
      <c r="D10" s="23">
        <f>INDEX([1]県求人基礎資料!$B$6:$AM$60,$O10,D$39)</f>
        <v>0.77</v>
      </c>
      <c r="E10" s="12">
        <f>INDEX([1]県求人基礎資料!$B$6:$AM$60,$O10,E$39)</f>
        <v>1.46</v>
      </c>
      <c r="F10" s="13">
        <f>INDEX([1]県求人基礎資料!$B$6:$AM$60,$O10,F$39)</f>
        <v>8852</v>
      </c>
      <c r="G10" s="16">
        <f>INDEX([1]県求人基礎資料!$B$6:$AM$60,$O10,G$39)</f>
        <v>6069</v>
      </c>
      <c r="H10" s="13">
        <f>INDEX([1]県求人基礎資料!$B$6:$AM$60,$O10,H$39)</f>
        <v>30153</v>
      </c>
      <c r="I10" s="15">
        <f>INDEX([1]県求人基礎資料!$B$6:$AM$60,$O10,I$39)</f>
        <v>1156</v>
      </c>
      <c r="J10" s="15">
        <f>INDEX([1]県求人基礎資料!$B$6:$AM$60,$O10,J$39)</f>
        <v>1089</v>
      </c>
      <c r="K10" s="13">
        <f>INDEX([1]県求人基礎資料!$B$6:$AM$60,$O10,K$39)</f>
        <v>67</v>
      </c>
      <c r="L10" s="17">
        <f>INDEX([1]県求人基礎資料!$B$6:$BM$60,$O10,L$39)</f>
        <v>18.899999999999999</v>
      </c>
      <c r="M10" s="22">
        <f>INDEX([1]県求人基礎資料!$B$6:$BM$60,$O10,M$39)</f>
        <v>4.0999999999999996</v>
      </c>
      <c r="N10" s="19"/>
      <c r="O10" s="20">
        <v>18</v>
      </c>
    </row>
    <row r="11" spans="2:15" s="20" customFormat="1" x14ac:dyDescent="0.15">
      <c r="B11" s="21"/>
      <c r="C11" s="10">
        <f>INDEX([1]県求人基礎資料!$B$6:$AM$60,$O11,C$39)</f>
        <v>2</v>
      </c>
      <c r="D11" s="11">
        <f>INDEX([1]県求人基礎資料!$B$6:$AM$60,$O11,D$39)</f>
        <v>0.75077293585446025</v>
      </c>
      <c r="E11" s="12">
        <f>INDEX([1]県求人基礎資料!$B$6:$AM$60,$O11,E$39)</f>
        <v>1.2952696595360049</v>
      </c>
      <c r="F11" s="13">
        <f>INDEX([1]県求人基礎資料!$B$6:$AM$60,$O11,F$39)</f>
        <v>8598</v>
      </c>
      <c r="G11" s="16">
        <f>INDEX([1]県求人基礎資料!$B$6:$AM$60,$O11,G$39)</f>
        <v>6638</v>
      </c>
      <c r="H11" s="13">
        <f>INDEX([1]県求人基礎資料!$B$6:$AM$60,$O11,H$39)</f>
        <v>30727</v>
      </c>
      <c r="I11" s="15">
        <f>INDEX([1]県求人基礎資料!$B$6:$AM$60,$O11,I$39)</f>
        <v>2517</v>
      </c>
      <c r="J11" s="15">
        <f>INDEX([1]県求人基礎資料!$B$6:$AM$60,$O11,J$39)</f>
        <v>2429</v>
      </c>
      <c r="K11" s="13">
        <f>INDEX([1]県求人基礎資料!$B$6:$AM$60,$O11,K$39)</f>
        <v>88</v>
      </c>
      <c r="L11" s="17">
        <f>INDEX([1]県求人基礎資料!$B$6:$BM$60,$O11,L$39)</f>
        <v>29.7</v>
      </c>
      <c r="M11" s="22">
        <f>INDEX([1]県求人基礎資料!$B$6:$BM$60,$O11,M$39)</f>
        <v>8.1</v>
      </c>
      <c r="N11" s="19"/>
      <c r="O11" s="20">
        <v>19</v>
      </c>
    </row>
    <row r="12" spans="2:15" s="20" customFormat="1" x14ac:dyDescent="0.15">
      <c r="B12" s="21"/>
      <c r="C12" s="10">
        <f>INDEX([1]県求人基礎資料!$B$6:$AM$60,$O12,C$39)</f>
        <v>3</v>
      </c>
      <c r="D12" s="11">
        <f>INDEX([1]県求人基礎資料!$B$6:$AM$60,$O12,D$39)</f>
        <v>0.75622331691297207</v>
      </c>
      <c r="E12" s="12">
        <f>INDEX([1]県求人基礎資料!$B$6:$AM$60,$O12,E$39)</f>
        <v>1.5088834555827222</v>
      </c>
      <c r="F12" s="13">
        <f>INDEX([1]県求人基礎資料!$B$6:$AM$60,$O12,F$39)</f>
        <v>9257</v>
      </c>
      <c r="G12" s="16">
        <f>INDEX([1]県求人基礎資料!$B$6:$AM$60,$O12,G$39)</f>
        <v>6135</v>
      </c>
      <c r="H12" s="13">
        <f>INDEX([1]県求人基礎資料!$B$6:$AM$60,$O12,H$39)</f>
        <v>30450</v>
      </c>
      <c r="I12" s="15">
        <f>INDEX([1]県求人基礎資料!$B$6:$AM$60,$O12,I$39)</f>
        <v>3543</v>
      </c>
      <c r="J12" s="15">
        <f>INDEX([1]県求人基礎資料!$B$6:$AM$60,$O12,J$39)</f>
        <v>3394</v>
      </c>
      <c r="K12" s="13">
        <f>INDEX([1]県求人基礎資料!$B$6:$AM$60,$O12,K$39)</f>
        <v>149</v>
      </c>
      <c r="L12" s="17">
        <f>INDEX([1]県求人基礎資料!$B$6:$BM$60,$O12,L$39)</f>
        <v>47.8</v>
      </c>
      <c r="M12" s="22">
        <f>INDEX([1]県求人基礎資料!$B$6:$BM$60,$O12,M$39)</f>
        <v>10.8</v>
      </c>
      <c r="N12" s="19"/>
      <c r="O12" s="20">
        <v>20</v>
      </c>
    </row>
    <row r="13" spans="2:15" s="20" customFormat="1" x14ac:dyDescent="0.15">
      <c r="B13" s="21"/>
      <c r="C13" s="10">
        <f>INDEX([1]県求人基礎資料!$B$6:$AM$60,$O13,C$39)</f>
        <v>4</v>
      </c>
      <c r="D13" s="11">
        <f>INDEX([1]県求人基礎資料!$B$6:$AM$60,$O13,D$39)</f>
        <v>0.78</v>
      </c>
      <c r="E13" s="12">
        <f>INDEX([1]県求人基礎資料!$B$6:$AM$60,$O13,E$39)</f>
        <v>1.29</v>
      </c>
      <c r="F13" s="13">
        <f>INDEX([1]県求人基礎資料!$B$6:$AM$60,$O13,F$39)</f>
        <v>7709</v>
      </c>
      <c r="G13" s="16">
        <f>INDEX([1]県求人基礎資料!$B$6:$AM$60,$O13,G$39)</f>
        <v>5972</v>
      </c>
      <c r="H13" s="13">
        <f>INDEX([1]県求人基礎資料!$B$6:$AM$60,$O13,H$39)</f>
        <v>30208</v>
      </c>
      <c r="I13" s="15">
        <f>INDEX([1]県求人基礎資料!$B$6:$AM$60,$O13,I$39)</f>
        <v>1967</v>
      </c>
      <c r="J13" s="15">
        <f>INDEX([1]県求人基礎資料!$B$6:$AM$60,$O13,J$39)</f>
        <v>1853</v>
      </c>
      <c r="K13" s="13">
        <f>INDEX([1]県求人基礎資料!$B$6:$AM$60,$O13,K$39)</f>
        <v>114</v>
      </c>
      <c r="L13" s="17">
        <f>INDEX([1]県求人基礎資料!$B$6:$BM$60,$O13,L$39)</f>
        <v>25.1</v>
      </c>
      <c r="M13" s="22">
        <f>INDEX([1]県求人基礎資料!$B$6:$BM$60,$O13,M$39)</f>
        <v>6</v>
      </c>
      <c r="N13" s="19"/>
      <c r="O13" s="20">
        <v>21</v>
      </c>
    </row>
    <row r="14" spans="2:15" s="20" customFormat="1" x14ac:dyDescent="0.15">
      <c r="B14" s="21"/>
      <c r="C14" s="10">
        <f>INDEX([1]県求人基礎資料!$B$6:$AM$60,$O14,C$39)</f>
        <v>5</v>
      </c>
      <c r="D14" s="11">
        <f>INDEX([1]県求人基礎資料!$B$6:$AM$60,$O14,D$39)</f>
        <v>0.83</v>
      </c>
      <c r="E14" s="12">
        <f>INDEX([1]県求人基礎資料!$B$6:$AM$60,$O14,E$39)</f>
        <v>1.57</v>
      </c>
      <c r="F14" s="13">
        <f>INDEX([1]県求人基礎資料!$B$6:$AM$60,$O14,F$39)</f>
        <v>8493</v>
      </c>
      <c r="G14" s="16">
        <f>INDEX([1]県求人基礎資料!$B$6:$AM$60,$O14,G$39)</f>
        <v>5397</v>
      </c>
      <c r="H14" s="13">
        <f>INDEX([1]県求人基礎資料!$B$6:$AM$60,$O14,H$39)</f>
        <v>29491</v>
      </c>
      <c r="I14" s="15">
        <f>INDEX([1]県求人基礎資料!$B$6:$AM$60,$O14,I$39)</f>
        <v>1639</v>
      </c>
      <c r="J14" s="15">
        <f>INDEX([1]県求人基礎資料!$B$6:$AM$60,$O14,J$39)</f>
        <v>1547</v>
      </c>
      <c r="K14" s="13">
        <f>INDEX([1]県求人基礎資料!$B$6:$AM$60,$O14,K$39)</f>
        <v>92</v>
      </c>
      <c r="L14" s="17">
        <f>INDEX([1]県求人基礎資料!$B$6:$BM$60,$O14,L$39)</f>
        <v>31.1</v>
      </c>
      <c r="M14" s="22">
        <f>INDEX([1]県求人基礎資料!$B$6:$BM$60,$O14,M$39)</f>
        <v>5.3</v>
      </c>
      <c r="N14" s="19"/>
      <c r="O14" s="20">
        <v>22</v>
      </c>
    </row>
    <row r="15" spans="2:15" s="20" customFormat="1" x14ac:dyDescent="0.15">
      <c r="B15" s="21"/>
      <c r="C15" s="10">
        <f>INDEX([1]県求人基礎資料!$B$6:$AM$60,$O15,C$39)</f>
        <v>6</v>
      </c>
      <c r="D15" s="11">
        <f>INDEX([1]県求人基礎資料!$B$6:$AM$60,$O15,D$39)</f>
        <v>0.88</v>
      </c>
      <c r="E15" s="12">
        <f>INDEX([1]県求人基礎資料!$B$6:$AM$60,$O15,E$39)</f>
        <v>1.63</v>
      </c>
      <c r="F15" s="13">
        <f>INDEX([1]県求人基礎資料!$B$6:$AM$60,$O15,F$39)</f>
        <v>8347</v>
      </c>
      <c r="G15" s="16">
        <f>INDEX([1]県求人基礎資料!$B$6:$AM$60,$O15,G$39)</f>
        <v>5131</v>
      </c>
      <c r="H15" s="13">
        <f>INDEX([1]県求人基礎資料!$B$6:$AM$60,$O15,H$39)</f>
        <v>28081</v>
      </c>
      <c r="I15" s="15">
        <f>INDEX([1]県求人基礎資料!$B$6:$AM$60,$O15,I$39)</f>
        <v>1583</v>
      </c>
      <c r="J15" s="15">
        <f>INDEX([1]県求人基礎資料!$B$6:$AM$60,$O15,J$39)</f>
        <v>1494</v>
      </c>
      <c r="K15" s="13">
        <f>INDEX([1]県求人基礎資料!$B$6:$AM$60,$O15,K$39)</f>
        <v>89</v>
      </c>
      <c r="L15" s="17">
        <f>INDEX([1]県求人基礎資料!$B$6:$BM$60,$O15,L$39)</f>
        <v>31.1</v>
      </c>
      <c r="M15" s="22">
        <f>INDEX([1]県求人基礎資料!$B$6:$BM$60,$O15,M$39)</f>
        <v>5.4</v>
      </c>
      <c r="N15" s="19"/>
      <c r="O15" s="20">
        <v>23</v>
      </c>
    </row>
    <row r="16" spans="2:15" s="20" customFormat="1" x14ac:dyDescent="0.15">
      <c r="B16" s="21"/>
      <c r="C16" s="10">
        <f>INDEX([1]県求人基礎資料!$B$6:$AM$60,$O16,C$39)</f>
        <v>7</v>
      </c>
      <c r="D16" s="11">
        <f>INDEX([1]県求人基礎資料!$B$6:$AM$60,$O16,D$39)</f>
        <v>0.84</v>
      </c>
      <c r="E16" s="12">
        <f>INDEX([1]県求人基礎資料!$B$6:$AM$60,$O16,E$39)</f>
        <v>1.3</v>
      </c>
      <c r="F16" s="13">
        <f>INDEX([1]県求人基礎資料!$B$6:$AM$60,$O16,F$39)</f>
        <v>8539</v>
      </c>
      <c r="G16" s="16">
        <f>INDEX([1]県求人基礎資料!$B$6:$AM$60,$O16,G$39)</f>
        <v>6585</v>
      </c>
      <c r="H16" s="13">
        <f>INDEX([1]県求人基礎資料!$B$6:$AM$60,$O16,H$39)</f>
        <v>29120</v>
      </c>
      <c r="I16" s="15">
        <f>INDEX([1]県求人基礎資料!$B$6:$AM$60,$O16,I$39)</f>
        <v>1340</v>
      </c>
      <c r="J16" s="15">
        <f>INDEX([1]県求人基礎資料!$B$6:$AM$60,$O16,J$39)</f>
        <v>1251</v>
      </c>
      <c r="K16" s="13">
        <f>INDEX([1]県求人基礎資料!$B$6:$AM$60,$O16,K$39)</f>
        <v>89</v>
      </c>
      <c r="L16" s="17">
        <f>INDEX([1]県求人基礎資料!$B$6:$BM$60,$O16,L$39)</f>
        <v>22</v>
      </c>
      <c r="M16" s="22">
        <f>INDEX([1]県求人基礎資料!$B$6:$BM$60,$O16,M$39)</f>
        <v>4.5999999999999996</v>
      </c>
      <c r="N16" s="19"/>
      <c r="O16" s="20">
        <v>24</v>
      </c>
    </row>
    <row r="17" spans="2:15" s="20" customFormat="1" x14ac:dyDescent="0.15">
      <c r="B17" s="24" t="str">
        <f>[1]県求人基礎資料!$B$30</f>
        <v>R3</v>
      </c>
      <c r="C17" s="25">
        <f>INDEX([1]県求人基礎資料!$B$6:$AM$60,$O17,C$39)</f>
        <v>8</v>
      </c>
      <c r="D17" s="26">
        <f>INDEX([1]県求人基礎資料!$B$6:$AM$60,$O17,D$39)</f>
        <v>0.79</v>
      </c>
      <c r="E17" s="73">
        <f>INDEX([1]県求人基礎資料!$B$6:$AM$60,$O17,E$39)</f>
        <v>1.29</v>
      </c>
      <c r="F17" s="27">
        <f>INDEX([1]県求人基礎資料!$B$6:$AM$60,$O17,F$39)</f>
        <v>8974</v>
      </c>
      <c r="G17" s="28">
        <f>INDEX([1]県求人基礎資料!$B$6:$AM$60,$O17,G$39)</f>
        <v>6976</v>
      </c>
      <c r="H17" s="27">
        <f>INDEX([1]県求人基礎資料!$B$6:$AM$60,$O17,H$39)</f>
        <v>31079</v>
      </c>
      <c r="I17" s="29">
        <f>INDEX([1]県求人基礎資料!$B$6:$AM$60,$O17,I$39)</f>
        <v>1336</v>
      </c>
      <c r="J17" s="29">
        <f>INDEX([1]県求人基礎資料!$B$6:$AM$60,$O17,J$39)</f>
        <v>1253</v>
      </c>
      <c r="K17" s="27">
        <f>INDEX([1]県求人基礎資料!$B$6:$AM$60,$O17,K$39)</f>
        <v>83</v>
      </c>
      <c r="L17" s="30">
        <f>INDEX([1]県求人基礎資料!$B$6:$BM$60,$O17,L$39)</f>
        <v>22.7</v>
      </c>
      <c r="M17" s="31">
        <f>INDEX([1]県求人基礎資料!$B$6:$BM$60,$O17,M$39)</f>
        <v>4.4000000000000004</v>
      </c>
      <c r="N17" s="19"/>
      <c r="O17" s="20">
        <v>25</v>
      </c>
    </row>
    <row r="18" spans="2:15" s="20" customFormat="1" x14ac:dyDescent="0.15">
      <c r="B18" s="32" t="s">
        <v>11</v>
      </c>
      <c r="C18" s="33"/>
      <c r="D18" s="34">
        <f>D17-D16</f>
        <v>-4.9999999999999933E-2</v>
      </c>
      <c r="E18" s="35">
        <f t="shared" ref="E18:K18" si="0">E17-E16</f>
        <v>-1.0000000000000009E-2</v>
      </c>
      <c r="F18" s="36">
        <f t="shared" si="0"/>
        <v>435</v>
      </c>
      <c r="G18" s="36">
        <f>INDEX([1]県求人基礎資料!$B$6:$AM$60,$O18,G$39)</f>
        <v>391</v>
      </c>
      <c r="H18" s="37">
        <f t="shared" si="0"/>
        <v>1959</v>
      </c>
      <c r="I18" s="36">
        <f t="shared" si="0"/>
        <v>-4</v>
      </c>
      <c r="J18" s="36">
        <f t="shared" si="0"/>
        <v>2</v>
      </c>
      <c r="K18" s="36">
        <f t="shared" si="0"/>
        <v>-6</v>
      </c>
      <c r="L18" s="38">
        <f>INDEX([1]県求人基礎資料!$B$6:$BM$60,$O18,L$39)</f>
        <v>0.69999999999999929</v>
      </c>
      <c r="M18" s="39">
        <f>INDEX([1]県求人基礎資料!$B$6:$BM$60,$O18,M$39)</f>
        <v>-0.19999999999999929</v>
      </c>
      <c r="N18" s="19"/>
      <c r="O18" s="20">
        <v>26</v>
      </c>
    </row>
    <row r="19" spans="2:15" s="20" customFormat="1" x14ac:dyDescent="0.15">
      <c r="B19" s="40" t="s">
        <v>12</v>
      </c>
      <c r="C19" s="41"/>
      <c r="D19" s="42">
        <f>(D17-D16)/D16*100</f>
        <v>-5.9523809523809446</v>
      </c>
      <c r="E19" s="43">
        <f t="shared" ref="E19:K19" si="1">(E17-E16)/E16*100</f>
        <v>-0.76923076923076983</v>
      </c>
      <c r="F19" s="43">
        <f t="shared" si="1"/>
        <v>5.0942733341140647</v>
      </c>
      <c r="G19" s="43">
        <f>INDEX([1]県求人基礎資料!$B$6:$AM$60,$O19,G$39)</f>
        <v>5.9377372817008354</v>
      </c>
      <c r="H19" s="43">
        <f t="shared" si="1"/>
        <v>6.7273351648351642</v>
      </c>
      <c r="I19" s="43">
        <f t="shared" si="1"/>
        <v>-0.29850746268656719</v>
      </c>
      <c r="J19" s="43">
        <f t="shared" si="1"/>
        <v>0.15987210231814547</v>
      </c>
      <c r="K19" s="43">
        <f t="shared" si="1"/>
        <v>-6.7415730337078648</v>
      </c>
      <c r="L19" s="43">
        <f>INDEX([1]県求人基礎資料!$B$6:$BM$60,$O19,L$39)</f>
        <v>3.1818181818181785</v>
      </c>
      <c r="M19" s="44">
        <f>INDEX([1]県求人基礎資料!$B$6:$BM$60,$O19,M$39)</f>
        <v>-4.3478260869565064</v>
      </c>
      <c r="O19" s="20">
        <v>27</v>
      </c>
    </row>
    <row r="20" spans="2:15" s="20" customFormat="1" x14ac:dyDescent="0.15">
      <c r="B20" s="32" t="s">
        <v>13</v>
      </c>
      <c r="C20" s="33"/>
      <c r="D20" s="34">
        <f>D17-D5</f>
        <v>3.0000000000000027E-2</v>
      </c>
      <c r="E20" s="35">
        <f t="shared" ref="E20:K20" si="2">E17-E5</f>
        <v>-0.19999999999999996</v>
      </c>
      <c r="F20" s="36">
        <f t="shared" si="2"/>
        <v>919</v>
      </c>
      <c r="G20" s="36">
        <f>INDEX([1]県求人基礎資料!$B$6:$AM$60,$O20,G$39)</f>
        <v>1559</v>
      </c>
      <c r="H20" s="36">
        <f t="shared" si="2"/>
        <v>1745</v>
      </c>
      <c r="I20" s="36">
        <f t="shared" si="2"/>
        <v>14</v>
      </c>
      <c r="J20" s="36">
        <f t="shared" si="2"/>
        <v>11</v>
      </c>
      <c r="K20" s="36">
        <f t="shared" si="2"/>
        <v>3</v>
      </c>
      <c r="L20" s="38">
        <f>INDEX([1]県求人基礎資料!$B$6:$BM$60,$O20,L$39)</f>
        <v>-7.3000000000000007</v>
      </c>
      <c r="M20" s="39">
        <f>INDEX([1]県求人基礎資料!$B$6:$BM$60,$O20,M$39)</f>
        <v>-0.29999999999999982</v>
      </c>
      <c r="N20" s="19"/>
      <c r="O20" s="20">
        <v>28</v>
      </c>
    </row>
    <row r="21" spans="2:15" s="20" customFormat="1" x14ac:dyDescent="0.15">
      <c r="B21" s="40" t="s">
        <v>14</v>
      </c>
      <c r="C21" s="41"/>
      <c r="D21" s="42">
        <f>(D17-D5)/D5*100</f>
        <v>3.947368421052635</v>
      </c>
      <c r="E21" s="43">
        <f t="shared" ref="E21:K21" si="3">(E17-E5)/E5*100</f>
        <v>-13.422818791946305</v>
      </c>
      <c r="F21" s="43">
        <f t="shared" si="3"/>
        <v>11.409062693978896</v>
      </c>
      <c r="G21" s="43">
        <f>INDEX([1]県求人基礎資料!$B$6:$AM$60,$O21,G$39)</f>
        <v>28.779767398929295</v>
      </c>
      <c r="H21" s="43">
        <f t="shared" si="3"/>
        <v>5.948728437990046</v>
      </c>
      <c r="I21" s="43">
        <f t="shared" si="3"/>
        <v>1.059001512859304</v>
      </c>
      <c r="J21" s="43">
        <f t="shared" si="3"/>
        <v>0.88566827697262474</v>
      </c>
      <c r="K21" s="43">
        <f t="shared" si="3"/>
        <v>3.75</v>
      </c>
      <c r="L21" s="43">
        <f>INDEX([1]県求人基礎資料!$B$6:$BM$60,$O21,L$39)</f>
        <v>-24.333333333333336</v>
      </c>
      <c r="M21" s="44">
        <f>INDEX([1]県求人基礎資料!$B$6:$BM$60,$O21,M$39)</f>
        <v>-6.3829787234042508</v>
      </c>
      <c r="O21" s="20">
        <v>29</v>
      </c>
    </row>
    <row r="22" spans="2:15" x14ac:dyDescent="0.15">
      <c r="B22" s="2"/>
      <c r="C22" s="45"/>
      <c r="D22" s="46"/>
      <c r="E22" s="47"/>
      <c r="F22" s="47"/>
      <c r="G22" s="47"/>
      <c r="H22" s="47"/>
      <c r="I22" s="74"/>
      <c r="J22" s="76"/>
      <c r="K22" s="76"/>
      <c r="L22" s="77"/>
      <c r="M22" s="48">
        <f>INDEX([1]県求人基礎資料!$B$6:$BM$60,$O22,M$39)</f>
        <v>0</v>
      </c>
      <c r="O22" s="20">
        <v>30</v>
      </c>
    </row>
    <row r="23" spans="2:15" x14ac:dyDescent="0.15">
      <c r="B23" s="49" t="s">
        <v>15</v>
      </c>
      <c r="C23" s="50"/>
      <c r="D23" s="51"/>
      <c r="E23" s="52"/>
      <c r="F23" s="52"/>
      <c r="G23" s="52"/>
      <c r="H23" s="52"/>
      <c r="I23" s="52"/>
      <c r="J23" s="75"/>
      <c r="K23" s="75"/>
      <c r="L23" s="52"/>
      <c r="M23" s="53">
        <f>INDEX([1]県求人基礎資料!$B$6:$BM$60,$O23,M$39)</f>
        <v>0</v>
      </c>
      <c r="O23" s="20">
        <v>31</v>
      </c>
    </row>
    <row r="24" spans="2:15" s="20" customFormat="1" x14ac:dyDescent="0.15">
      <c r="B24" s="9" t="str">
        <f>[1]県求人基礎資料!B48</f>
        <v>R2</v>
      </c>
      <c r="C24" s="10">
        <f>INDEX([1]県求人基礎資料!$B$6:$AM$60,$O24,C$39)</f>
        <v>8</v>
      </c>
      <c r="D24" s="11">
        <f>INDEX([1]県求人基礎資料!$B$6:$AM$60,$O24,D$39)</f>
        <v>-0.62999999999999989</v>
      </c>
      <c r="E24" s="12">
        <f>INDEX([1]県求人基礎資料!$B$6:$AM$60,$O24,E$39)</f>
        <v>-0.6100000000000001</v>
      </c>
      <c r="F24" s="54">
        <f>INDEX([1]県求人基礎資料!$B$6:$AM$60,$O24,F$39)</f>
        <v>-4194</v>
      </c>
      <c r="G24" s="55">
        <f>INDEX([1]県求人基礎資料!$B$6:$AM$60,$O24,G$39)</f>
        <v>-425</v>
      </c>
      <c r="H24" s="54">
        <f>INDEX([1]県求人基礎資料!$B$6:$AM$60,$O24,H$39)</f>
        <v>4045</v>
      </c>
      <c r="I24" s="56">
        <f>INDEX([1]県求人基礎資料!$B$6:$AM$60,$O24,I$39)</f>
        <v>-271</v>
      </c>
      <c r="J24" s="56">
        <f>INDEX([1]県求人基礎資料!$B$6:$AM$60,$O24,J$39)</f>
        <v>-231</v>
      </c>
      <c r="K24" s="54">
        <f>INDEX([1]県求人基礎資料!$B$6:$AM$60,$O24,K$39)</f>
        <v>-40</v>
      </c>
      <c r="L24" s="17">
        <f>INDEX([1]県求人基礎資料!$B$6:$BM$60,$O24,L$39)</f>
        <v>-1.8999999999999986</v>
      </c>
      <c r="M24" s="18">
        <f>INDEX([1]県求人基礎資料!$B$6:$BM$60,$O24,M$39)</f>
        <v>-1.7999999999999998</v>
      </c>
      <c r="N24" s="19"/>
      <c r="O24" s="20">
        <v>43</v>
      </c>
    </row>
    <row r="25" spans="2:15" x14ac:dyDescent="0.15">
      <c r="B25" s="21"/>
      <c r="C25" s="10">
        <f>INDEX([1]県求人基礎資料!$B$6:$AM$60,$O25,C$39)</f>
        <v>9</v>
      </c>
      <c r="D25" s="11">
        <f>INDEX([1]県求人基礎資料!$B$6:$AM$60,$O25,D$39)</f>
        <v>-0.63000000000000012</v>
      </c>
      <c r="E25" s="12">
        <f>INDEX([1]県求人基礎資料!$B$6:$AM$60,$O25,E$39)</f>
        <v>-0.63000000000000012</v>
      </c>
      <c r="F25" s="54">
        <f>INDEX([1]県求人基礎資料!$B$6:$AM$60,$O25,F$39)</f>
        <v>-4038</v>
      </c>
      <c r="G25" s="55">
        <f>INDEX([1]県求人基礎資料!$B$6:$AM$60,$O25,G$39)</f>
        <v>-192</v>
      </c>
      <c r="H25" s="54">
        <f>INDEX([1]県求人基礎資料!$B$6:$AM$60,$O25,H$39)</f>
        <v>3786</v>
      </c>
      <c r="I25" s="56">
        <f>INDEX([1]県求人基礎資料!$B$6:$AM$60,$O25,I$39)</f>
        <v>-357</v>
      </c>
      <c r="J25" s="56">
        <f>INDEX([1]県求人基礎資料!$B$6:$AM$60,$O25,J$39)</f>
        <v>-313</v>
      </c>
      <c r="K25" s="54">
        <f>INDEX([1]県求人基礎資料!$B$6:$AM$60,$O25,K$39)</f>
        <v>-44</v>
      </c>
      <c r="L25" s="17">
        <f>INDEX([1]県求人基礎資料!$B$6:$BM$60,$O25,L$39)</f>
        <v>-7.1000000000000014</v>
      </c>
      <c r="M25" s="18">
        <f>INDEX([1]県求人基礎資料!$B$6:$BM$60,$O25,M$39)</f>
        <v>-2.0999999999999996</v>
      </c>
      <c r="N25" s="57"/>
      <c r="O25" s="20">
        <v>44</v>
      </c>
    </row>
    <row r="26" spans="2:15" x14ac:dyDescent="0.15">
      <c r="B26" s="21"/>
      <c r="C26" s="10">
        <f>INDEX([1]県求人基礎資料!$B$6:$AM$60,$O26,C$39)</f>
        <v>10</v>
      </c>
      <c r="D26" s="11">
        <f>INDEX([1]県求人基礎資料!$B$6:$AM$60,$O26,D$39)</f>
        <v>-0.6100000000000001</v>
      </c>
      <c r="E26" s="12">
        <f>INDEX([1]県求人基礎資料!$B$6:$AM$60,$O26,E$39)</f>
        <v>-0.71</v>
      </c>
      <c r="F26" s="54">
        <f>INDEX([1]県求人基礎資料!$B$6:$AM$60,$O26,F$39)</f>
        <v>-3810</v>
      </c>
      <c r="G26" s="55">
        <f>INDEX([1]県求人基礎資料!$B$6:$AM$60,$O26,G$39)</f>
        <v>243</v>
      </c>
      <c r="H26" s="54">
        <f>INDEX([1]県求人基礎資料!$B$6:$AM$60,$O26,H$39)</f>
        <v>4585</v>
      </c>
      <c r="I26" s="56">
        <f>INDEX([1]県求人基礎資料!$B$6:$AM$60,$O26,I$39)</f>
        <v>-153</v>
      </c>
      <c r="J26" s="56">
        <f>INDEX([1]県求人基礎資料!$B$6:$AM$60,$O26,J$39)</f>
        <v>-131</v>
      </c>
      <c r="K26" s="54">
        <f>INDEX([1]県求人基礎資料!$B$6:$AM$60,$O26,K$39)</f>
        <v>-22</v>
      </c>
      <c r="L26" s="17">
        <f>INDEX([1]県求人基礎資料!$B$6:$BM$60,$O26,L$39)</f>
        <v>-4.4000000000000021</v>
      </c>
      <c r="M26" s="18">
        <f>INDEX([1]県求人基礎資料!$B$6:$BM$60,$O26,M$39)</f>
        <v>-1.6000000000000005</v>
      </c>
      <c r="N26" s="57"/>
      <c r="O26" s="20">
        <v>45</v>
      </c>
    </row>
    <row r="27" spans="2:15" x14ac:dyDescent="0.15">
      <c r="B27" s="21"/>
      <c r="C27" s="10">
        <f>INDEX([1]県求人基礎資料!$B$6:$AM$60,$O27,C$39)</f>
        <v>11</v>
      </c>
      <c r="D27" s="11">
        <f>INDEX([1]県求人基礎資料!$B$6:$AM$60,$O27,D$39)</f>
        <v>-0.56000000000000005</v>
      </c>
      <c r="E27" s="12">
        <f>INDEX([1]県求人基礎資料!$B$6:$AM$60,$O27,E$39)</f>
        <v>-0.37999999999999989</v>
      </c>
      <c r="F27" s="54">
        <f>INDEX([1]県求人基礎資料!$B$6:$AM$60,$O27,F$39)</f>
        <v>-2720</v>
      </c>
      <c r="G27" s="55">
        <f>INDEX([1]県求人基礎資料!$B$6:$AM$60,$O27,G$39)</f>
        <v>-293</v>
      </c>
      <c r="H27" s="54">
        <f>INDEX([1]県求人基礎資料!$B$6:$AM$60,$O27,H$39)</f>
        <v>4495</v>
      </c>
      <c r="I27" s="56">
        <f>INDEX([1]県求人基礎資料!$B$6:$AM$60,$O27,I$39)</f>
        <v>-163</v>
      </c>
      <c r="J27" s="56">
        <f>INDEX([1]県求人基礎資料!$B$6:$AM$60,$O27,J$39)</f>
        <v>-135</v>
      </c>
      <c r="K27" s="54">
        <f>INDEX([1]県求人基礎資料!$B$6:$AM$60,$O27,K$39)</f>
        <v>-28</v>
      </c>
      <c r="L27" s="17">
        <f>INDEX([1]県求人基礎資料!$B$6:$BM$60,$O27,L$39)</f>
        <v>-1.1000000000000014</v>
      </c>
      <c r="M27" s="18">
        <f>INDEX([1]県求人基礎資料!$B$6:$BM$60,$O27,M$39)</f>
        <v>-1.5</v>
      </c>
      <c r="N27" s="57"/>
      <c r="O27" s="20">
        <v>46</v>
      </c>
    </row>
    <row r="28" spans="2:15" x14ac:dyDescent="0.15">
      <c r="B28" s="58"/>
      <c r="C28" s="10">
        <f>INDEX([1]県求人基礎資料!$B$6:$AM$60,$O28,C$39)</f>
        <v>12</v>
      </c>
      <c r="D28" s="11">
        <f>INDEX([1]県求人基礎資料!$B$6:$AM$60,$O28,D$39)</f>
        <v>-0.53</v>
      </c>
      <c r="E28" s="12">
        <f>INDEX([1]県求人基礎資料!$B$6:$AM$60,$O28,E$39)</f>
        <v>-0.45999999999999996</v>
      </c>
      <c r="F28" s="54">
        <f>INDEX([1]県求人基礎資料!$B$6:$AM$60,$O28,F$39)</f>
        <v>-3524</v>
      </c>
      <c r="G28" s="55">
        <f>INDEX([1]県求人基礎資料!$B$6:$AM$60,$O28,G$39)</f>
        <v>-505</v>
      </c>
      <c r="H28" s="54">
        <f>INDEX([1]県求人基礎資料!$B$6:$AM$60,$O28,H$39)</f>
        <v>4260</v>
      </c>
      <c r="I28" s="56">
        <f>INDEX([1]県求人基礎資料!$B$6:$AM$60,$O28,I$39)</f>
        <v>-256</v>
      </c>
      <c r="J28" s="56">
        <f>INDEX([1]県求人基礎資料!$B$6:$AM$60,$O28,J$39)</f>
        <v>-223</v>
      </c>
      <c r="K28" s="54">
        <f>INDEX([1]県求人基礎資料!$B$6:$AM$60,$O28,K$39)</f>
        <v>-33</v>
      </c>
      <c r="L28" s="17">
        <f>INDEX([1]県求人基礎資料!$B$6:$BM$60,$O28,L$39)</f>
        <v>-4</v>
      </c>
      <c r="M28" s="18">
        <f>INDEX([1]県求人基礎資料!$B$6:$BM$60,$O28,M$39)</f>
        <v>-1.8999999999999995</v>
      </c>
      <c r="N28" s="57"/>
      <c r="O28" s="20">
        <v>47</v>
      </c>
    </row>
    <row r="29" spans="2:15" x14ac:dyDescent="0.15">
      <c r="B29" s="58"/>
      <c r="C29" s="10">
        <f>INDEX([1]県求人基礎資料!$B$6:$AM$60,$O29,C$39)</f>
        <v>1</v>
      </c>
      <c r="D29" s="11">
        <f>INDEX([1]県求人基礎資料!$B$6:$AM$60,$O29,D$39)</f>
        <v>-0.42999999999999994</v>
      </c>
      <c r="E29" s="12">
        <f>INDEX([1]県求人基礎資料!$B$6:$AM$60,$O29,E$39)</f>
        <v>-0.31000000000000005</v>
      </c>
      <c r="F29" s="54">
        <f>INDEX([1]県求人基礎資料!$B$6:$AM$60,$O29,F$39)</f>
        <v>-1298</v>
      </c>
      <c r="G29" s="55">
        <f>INDEX([1]県求人基礎資料!$B$6:$AM$60,$O29,G$39)</f>
        <v>347</v>
      </c>
      <c r="H29" s="54">
        <f>INDEX([1]県求人基礎資料!$B$6:$AM$60,$O29,H$39)</f>
        <v>4199</v>
      </c>
      <c r="I29" s="56">
        <f>INDEX([1]県求人基礎資料!$B$6:$AM$60,$O29,I$39)</f>
        <v>-273</v>
      </c>
      <c r="J29" s="56">
        <f>INDEX([1]県求人基礎資料!$B$6:$AM$60,$O29,J$39)</f>
        <v>-218</v>
      </c>
      <c r="K29" s="54">
        <f>INDEX([1]県求人基礎資料!$B$6:$AM$60,$O29,K$39)</f>
        <v>-55</v>
      </c>
      <c r="L29" s="17">
        <f>INDEX([1]県求人基礎資料!$B$6:$BM$60,$O29,L$39)</f>
        <v>-4.3000000000000007</v>
      </c>
      <c r="M29" s="18">
        <f>INDEX([1]県求人基礎資料!$B$6:$BM$60,$O29,M$39)</f>
        <v>-1.8000000000000007</v>
      </c>
      <c r="N29" s="57"/>
      <c r="O29" s="20">
        <v>48</v>
      </c>
    </row>
    <row r="30" spans="2:15" x14ac:dyDescent="0.15">
      <c r="B30" s="58"/>
      <c r="C30" s="10">
        <f>INDEX([1]県求人基礎資料!$B$6:$AM$60,$O30,C$39)</f>
        <v>2</v>
      </c>
      <c r="D30" s="11">
        <f>INDEX([1]県求人基礎資料!$B$6:$AM$60,$O30,D$39)</f>
        <v>-0.42922706414553968</v>
      </c>
      <c r="E30" s="12">
        <f>INDEX([1]県求人基礎資料!$B$6:$AM$60,$O30,E$39)</f>
        <v>-0.58473034046399497</v>
      </c>
      <c r="F30" s="54">
        <f>INDEX([1]県求人基礎資料!$B$6:$AM$60,$O30,F$39)</f>
        <v>-2939</v>
      </c>
      <c r="G30" s="55">
        <f>INDEX([1]県求人基礎資料!$B$6:$AM$60,$O30,G$39)</f>
        <v>504</v>
      </c>
      <c r="H30" s="54">
        <f>INDEX([1]県求人基礎資料!$B$6:$AM$60,$O30,H$39)</f>
        <v>4604</v>
      </c>
      <c r="I30" s="56">
        <f>INDEX([1]県求人基礎資料!$B$6:$AM$60,$O30,I$39)</f>
        <v>536</v>
      </c>
      <c r="J30" s="56">
        <f>INDEX([1]県求人基礎資料!$B$6:$AM$60,$O30,J$39)</f>
        <v>521</v>
      </c>
      <c r="K30" s="54">
        <f>INDEX([1]県求人基礎資料!$B$6:$AM$60,$O30,K$39)</f>
        <v>15</v>
      </c>
      <c r="L30" s="17">
        <f>INDEX([1]県求人基礎資料!$B$6:$BM$60,$O30,L$39)</f>
        <v>3.0999999999999979</v>
      </c>
      <c r="M30" s="18">
        <f>INDEX([1]県求人基礎資料!$B$6:$BM$60,$O30,M$39)</f>
        <v>0.59999999999999964</v>
      </c>
      <c r="N30" s="57"/>
      <c r="O30" s="20">
        <v>49</v>
      </c>
    </row>
    <row r="31" spans="2:15" x14ac:dyDescent="0.15">
      <c r="B31" s="58"/>
      <c r="C31" s="10">
        <f>INDEX([1]県求人基礎資料!$B$6:$AM$60,$O31,C$39)</f>
        <v>3</v>
      </c>
      <c r="D31" s="11">
        <f>INDEX([1]県求人基礎資料!$B$6:$AM$60,$O31,D$39)</f>
        <v>-0.37377668308702783</v>
      </c>
      <c r="E31" s="12">
        <f>INDEX([1]県求人基礎資料!$B$6:$AM$60,$O31,E$39)</f>
        <v>-0.26111654441727783</v>
      </c>
      <c r="F31" s="54">
        <f>INDEX([1]県求人基礎資料!$B$6:$AM$60,$O31,F$39)</f>
        <v>-1082</v>
      </c>
      <c r="G31" s="55">
        <f>INDEX([1]県求人基礎資料!$B$6:$AM$60,$O31,G$39)</f>
        <v>291</v>
      </c>
      <c r="H31" s="54">
        <f>INDEX([1]県求人基礎資料!$B$6:$AM$60,$O31,H$39)</f>
        <v>4220</v>
      </c>
      <c r="I31" s="56">
        <f>INDEX([1]県求人基礎資料!$B$6:$AM$60,$O31,I$39)</f>
        <v>238</v>
      </c>
      <c r="J31" s="56">
        <f>INDEX([1]県求人基礎資料!$B$6:$AM$60,$O31,J$39)</f>
        <v>226</v>
      </c>
      <c r="K31" s="54">
        <f>INDEX([1]県求人基礎資料!$B$6:$AM$60,$O31,K$39)</f>
        <v>12</v>
      </c>
      <c r="L31" s="17">
        <f>INDEX([1]県求人基礎資料!$B$6:$BM$60,$O31,L$39)</f>
        <v>-1.9000000000000057</v>
      </c>
      <c r="M31" s="18">
        <f>INDEX([1]県求人基礎資料!$B$6:$BM$60,$O31,M$39)</f>
        <v>-1</v>
      </c>
      <c r="N31" s="57"/>
      <c r="O31" s="20">
        <v>50</v>
      </c>
    </row>
    <row r="32" spans="2:15" x14ac:dyDescent="0.15">
      <c r="B32" s="58"/>
      <c r="C32" s="10">
        <f>INDEX([1]県求人基礎資料!$B$6:$AM$60,$O32,C$39)</f>
        <v>4</v>
      </c>
      <c r="D32" s="11">
        <f>INDEX([1]県求人基礎資料!$B$6:$AM$60,$O32,D$39)</f>
        <v>-0.25</v>
      </c>
      <c r="E32" s="12">
        <f>INDEX([1]県求人基礎資料!$B$6:$AM$60,$O32,E$39)</f>
        <v>0.12000000000000011</v>
      </c>
      <c r="F32" s="54">
        <f>INDEX([1]県求人基礎資料!$B$6:$AM$60,$O32,F$39)</f>
        <v>989</v>
      </c>
      <c r="G32" s="55">
        <f>INDEX([1]県求人基礎資料!$B$6:$AM$60,$O32,G$39)</f>
        <v>249</v>
      </c>
      <c r="H32" s="54">
        <f>INDEX([1]県求人基礎資料!$B$6:$AM$60,$O32,H$39)</f>
        <v>3870</v>
      </c>
      <c r="I32" s="56">
        <f>INDEX([1]県求人基礎資料!$B$6:$AM$60,$O32,I$39)</f>
        <v>-190</v>
      </c>
      <c r="J32" s="56">
        <f>INDEX([1]県求人基礎資料!$B$6:$AM$60,$O32,J$39)</f>
        <v>-188</v>
      </c>
      <c r="K32" s="54">
        <f>INDEX([1]県求人基礎資料!$B$6:$AM$60,$O32,K$39)</f>
        <v>-2</v>
      </c>
      <c r="L32" s="17">
        <f>INDEX([1]県求人基礎資料!$B$6:$BM$60,$O32,L$39)</f>
        <v>-4.1999999999999993</v>
      </c>
      <c r="M32" s="18">
        <f>INDEX([1]県求人基礎資料!$B$6:$BM$60,$O32,M$39)</f>
        <v>-1.5999999999999996</v>
      </c>
      <c r="N32" s="57"/>
      <c r="O32" s="20">
        <v>51</v>
      </c>
    </row>
    <row r="33" spans="2:15" x14ac:dyDescent="0.15">
      <c r="B33" s="58"/>
      <c r="C33" s="10">
        <f>INDEX([1]県求人基礎資料!$B$6:$AM$60,$O33,C$39)</f>
        <v>5</v>
      </c>
      <c r="D33" s="11">
        <f>INDEX([1]県求人基礎資料!$B$6:$AM$60,$O33,D$39)</f>
        <v>-4.0000000000000036E-2</v>
      </c>
      <c r="E33" s="12">
        <f>INDEX([1]県求人基礎資料!$B$6:$AM$60,$O33,E$39)</f>
        <v>0.31000000000000005</v>
      </c>
      <c r="F33" s="54">
        <f>INDEX([1]県求人基礎資料!$B$6:$AM$60,$O33,F$39)</f>
        <v>1081</v>
      </c>
      <c r="G33" s="55">
        <f>INDEX([1]県求人基礎資料!$B$6:$AM$60,$O33,G$39)</f>
        <v>-483</v>
      </c>
      <c r="H33" s="54">
        <f>INDEX([1]県求人基礎資料!$B$6:$AM$60,$O33,H$39)</f>
        <v>2819</v>
      </c>
      <c r="I33" s="56">
        <f>INDEX([1]県求人基礎資料!$B$6:$AM$60,$O33,I$39)</f>
        <v>177</v>
      </c>
      <c r="J33" s="56">
        <f>INDEX([1]県求人基礎資料!$B$6:$AM$60,$O33,J$39)</f>
        <v>131</v>
      </c>
      <c r="K33" s="54">
        <f>INDEX([1]県求人基礎資料!$B$6:$AM$60,$O33,K$39)</f>
        <v>46</v>
      </c>
      <c r="L33" s="17">
        <f>INDEX([1]県求人基礎資料!$B$6:$BM$60,$O33,L$39)</f>
        <v>5.7000000000000028</v>
      </c>
      <c r="M33" s="18">
        <f>INDEX([1]県求人基礎資料!$B$6:$BM$60,$O33,M$39)</f>
        <v>0</v>
      </c>
      <c r="N33" s="57"/>
      <c r="O33" s="20">
        <v>52</v>
      </c>
    </row>
    <row r="34" spans="2:15" x14ac:dyDescent="0.15">
      <c r="B34" s="58"/>
      <c r="C34" s="10">
        <f>INDEX([1]県求人基礎資料!$B$6:$AM$60,$O34,C$39)</f>
        <v>6</v>
      </c>
      <c r="D34" s="11">
        <f>INDEX([1]県求人基礎資料!$B$6:$AM$60,$O34,D$39)</f>
        <v>6.9999999999999951E-2</v>
      </c>
      <c r="E34" s="12">
        <f>INDEX([1]県求人基礎資料!$B$6:$AM$60,$O34,E$39)</f>
        <v>0.31999999999999984</v>
      </c>
      <c r="F34" s="54">
        <f>INDEX([1]県求人基礎資料!$B$6:$AM$60,$O34,F$39)</f>
        <v>159</v>
      </c>
      <c r="G34" s="55">
        <f>INDEX([1]県求人基礎資料!$B$6:$AM$60,$O34,G$39)</f>
        <v>-1123</v>
      </c>
      <c r="H34" s="54">
        <f>INDEX([1]県求人基礎資料!$B$6:$AM$60,$O34,H$39)</f>
        <v>768</v>
      </c>
      <c r="I34" s="56">
        <f>INDEX([1]県求人基礎資料!$B$6:$AM$60,$O34,I$39)</f>
        <v>-20</v>
      </c>
      <c r="J34" s="56">
        <f>INDEX([1]県求人基礎資料!$B$6:$AM$60,$O34,J$39)</f>
        <v>-34</v>
      </c>
      <c r="K34" s="54">
        <f>INDEX([1]県求人基礎資料!$B$6:$AM$60,$O34,K$39)</f>
        <v>14</v>
      </c>
      <c r="L34" s="17">
        <f>INDEX([1]県求人基礎資料!$B$6:$BM$60,$O34,L$39)</f>
        <v>5.1000000000000014</v>
      </c>
      <c r="M34" s="18">
        <f>INDEX([1]県求人基礎資料!$B$6:$BM$60,$O34,M$39)</f>
        <v>-0.19999999999999929</v>
      </c>
      <c r="N34" s="57"/>
      <c r="O34" s="20">
        <v>53</v>
      </c>
    </row>
    <row r="35" spans="2:15" x14ac:dyDescent="0.15">
      <c r="B35" s="58"/>
      <c r="C35" s="10">
        <f>INDEX([1]県求人基礎資料!$B$6:$AM$60,$O35,C$39)</f>
        <v>7</v>
      </c>
      <c r="D35" s="11">
        <f>INDEX([1]県求人基礎資料!$B$6:$AM$60,$O35,D$39)</f>
        <v>5.9999999999999942E-2</v>
      </c>
      <c r="E35" s="12">
        <f>INDEX([1]県求人基礎資料!$B$6:$AM$60,$O35,E$39)</f>
        <v>-3.0000000000000027E-2</v>
      </c>
      <c r="F35" s="54">
        <f>INDEX([1]県求人基礎資料!$B$6:$AM$60,$O35,F$39)</f>
        <v>635</v>
      </c>
      <c r="G35" s="55">
        <f>INDEX([1]県求人基礎資料!$B$6:$AM$60,$O35,G$39)</f>
        <v>626</v>
      </c>
      <c r="H35" s="54">
        <f>INDEX([1]県求人基礎資料!$B$6:$AM$60,$O35,H$39)</f>
        <v>438</v>
      </c>
      <c r="I35" s="56">
        <f>INDEX([1]県求人基礎資料!$B$6:$AM$60,$O35,I$39)</f>
        <v>-169</v>
      </c>
      <c r="J35" s="56">
        <f>INDEX([1]県求人基礎資料!$B$6:$AM$60,$O35,J$39)</f>
        <v>-169</v>
      </c>
      <c r="K35" s="54">
        <f>INDEX([1]県求人基礎資料!$B$6:$AM$60,$O35,K$39)</f>
        <v>0</v>
      </c>
      <c r="L35" s="17">
        <f>INDEX([1]県求人基礎資料!$B$6:$BM$60,$O35,L$39)</f>
        <v>-4.5</v>
      </c>
      <c r="M35" s="18">
        <f>INDEX([1]県求人基礎資料!$B$6:$BM$60,$O35,M$39)</f>
        <v>-0.60000000000000053</v>
      </c>
      <c r="N35" s="57"/>
      <c r="O35" s="20">
        <v>54</v>
      </c>
    </row>
    <row r="36" spans="2:15" x14ac:dyDescent="0.15">
      <c r="B36" s="59" t="str">
        <f>[1]県求人基礎資料!B60</f>
        <v>R3</v>
      </c>
      <c r="C36" s="60">
        <f>INDEX([1]県求人基礎資料!$B$6:$AM$60,$O36,C$39)</f>
        <v>8</v>
      </c>
      <c r="D36" s="61">
        <f>INDEX([1]県求人基礎資料!$B$6:$AM$60,$O36,D$39)</f>
        <v>3.0000000000000027E-2</v>
      </c>
      <c r="E36" s="62">
        <f>INDEX([1]県求人基礎資料!$B$6:$AM$60,$O36,E$39)</f>
        <v>-0.19999999999999996</v>
      </c>
      <c r="F36" s="63">
        <f>INDEX([1]県求人基礎資料!$B$6:$AM$60,$O36,F$39)</f>
        <v>919</v>
      </c>
      <c r="G36" s="64">
        <f>INDEX([1]県求人基礎資料!$B$6:$AM$60,$O36,G$39)</f>
        <v>1559</v>
      </c>
      <c r="H36" s="63">
        <f>INDEX([1]県求人基礎資料!$B$6:$AM$60,$O36,H$39)</f>
        <v>1745</v>
      </c>
      <c r="I36" s="65">
        <f>INDEX([1]県求人基礎資料!$B$6:$AM$60,$O36,I$39)</f>
        <v>14</v>
      </c>
      <c r="J36" s="65">
        <f>INDEX([1]県求人基礎資料!$B$6:$AM$60,$O36,J$39)</f>
        <v>11</v>
      </c>
      <c r="K36" s="63">
        <f>INDEX([1]県求人基礎資料!$B$6:$AM$60,$O36,K$39)</f>
        <v>3</v>
      </c>
      <c r="L36" s="66">
        <f>INDEX([1]県求人基礎資料!$B$6:$BM$60,$O36,L$39)</f>
        <v>-7.3000000000000007</v>
      </c>
      <c r="M36" s="67">
        <f>INDEX([1]県求人基礎資料!$B$6:$BM$60,$O36,M$39)</f>
        <v>-0.29999999999999982</v>
      </c>
      <c r="N36" s="57"/>
      <c r="O36" s="20">
        <v>55</v>
      </c>
    </row>
    <row r="37" spans="2:15" x14ac:dyDescent="0.15">
      <c r="B37" s="19"/>
      <c r="C37" s="68"/>
      <c r="D37" s="69"/>
      <c r="E37" s="69"/>
      <c r="F37" s="70"/>
      <c r="G37" s="70"/>
      <c r="H37" s="70"/>
      <c r="I37" s="70"/>
      <c r="J37" s="70"/>
      <c r="K37" s="70"/>
      <c r="L37" s="71"/>
      <c r="M37" s="72" t="s">
        <v>16</v>
      </c>
      <c r="N37" s="57"/>
      <c r="O37" s="20"/>
    </row>
    <row r="38" spans="2:15" x14ac:dyDescent="0.15">
      <c r="N38" s="57"/>
      <c r="O38" s="20"/>
    </row>
    <row r="39" spans="2:15" x14ac:dyDescent="0.15">
      <c r="C39">
        <f>INDEX([1]県求人基礎資料!$B$62:$AM$62,1,2)</f>
        <v>2</v>
      </c>
      <c r="D39">
        <f>INDEX([1]県求人基礎資料!$B$62:$AM$62,1,3)</f>
        <v>3</v>
      </c>
      <c r="E39">
        <f>INDEX([1]県求人基礎資料!$B$62:$AM$62,1,4)</f>
        <v>4</v>
      </c>
      <c r="F39">
        <v>7</v>
      </c>
      <c r="G39">
        <v>8</v>
      </c>
      <c r="H39">
        <v>6</v>
      </c>
      <c r="I39">
        <v>36</v>
      </c>
      <c r="J39">
        <v>37</v>
      </c>
      <c r="K39">
        <v>38</v>
      </c>
      <c r="L39">
        <v>39</v>
      </c>
      <c r="M39">
        <v>40</v>
      </c>
      <c r="N39" s="57"/>
    </row>
  </sheetData>
  <mergeCells count="9">
    <mergeCell ref="L3:L4"/>
    <mergeCell ref="M3:M4"/>
    <mergeCell ref="D1:I2"/>
    <mergeCell ref="D3:D4"/>
    <mergeCell ref="E3:E4"/>
    <mergeCell ref="F3:F4"/>
    <mergeCell ref="H3:H4"/>
    <mergeCell ref="G3:G4"/>
    <mergeCell ref="I3:I4"/>
  </mergeCells>
  <phoneticPr fontId="2"/>
  <pageMargins left="0.51181102362204722" right="0.39370078740157483" top="0.82677165354330717" bottom="0.78740157480314965" header="0.51181102362204722" footer="0.51181102362204722"/>
  <pageSetup paperSize="9" scale="90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求人状況</vt:lpstr>
      <vt:lpstr>求人状況!Print_Area</vt:lpstr>
      <vt:lpstr>求人状況!Print_Titles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-</cp:lastModifiedBy>
  <cp:lastPrinted>2021-04-30T05:34:38Z</cp:lastPrinted>
  <dcterms:created xsi:type="dcterms:W3CDTF">2020-09-02T09:53:43Z</dcterms:created>
  <dcterms:modified xsi:type="dcterms:W3CDTF">2021-10-01T05:11:12Z</dcterms:modified>
</cp:coreProperties>
</file>