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26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<sst xmlns="http://schemas.openxmlformats.org/spreadsheetml/2006/main" count="225" uniqueCount="45">
  <si>
    <t>地域</t>
  </si>
  <si>
    <t>作型</t>
  </si>
  <si>
    <t>年</t>
  </si>
  <si>
    <t>月</t>
  </si>
  <si>
    <t>八重瀬町</t>
  </si>
  <si>
    <t>具志頭</t>
  </si>
  <si>
    <t>糸満市</t>
  </si>
  <si>
    <t>米須</t>
  </si>
  <si>
    <t>糸満市</t>
  </si>
  <si>
    <t>喜屋武</t>
  </si>
  <si>
    <t>読谷村</t>
  </si>
  <si>
    <t>うるま市</t>
  </si>
  <si>
    <t>勝連南風原</t>
  </si>
  <si>
    <t>宮城・伊計</t>
  </si>
  <si>
    <t>平成２５年度さとうきび芯枯調査結果</t>
  </si>
  <si>
    <t>芯枯率（％）</t>
  </si>
  <si>
    <t>平年値</t>
  </si>
  <si>
    <t>宮古島市</t>
  </si>
  <si>
    <t>－</t>
  </si>
  <si>
    <t>－</t>
  </si>
  <si>
    <t>平良</t>
  </si>
  <si>
    <t>下地</t>
  </si>
  <si>
    <t>上野</t>
  </si>
  <si>
    <t>城辺</t>
  </si>
  <si>
    <t>伊良部</t>
  </si>
  <si>
    <t>計（宮古島）</t>
  </si>
  <si>
    <t>多良間村</t>
  </si>
  <si>
    <t>計（宮古島市）</t>
  </si>
  <si>
    <r>
      <t>計（宮城・伊計を除く</t>
    </r>
    <r>
      <rPr>
        <vertAlign val="superscript"/>
        <sz val="11"/>
        <color indexed="10"/>
        <rFont val="ＭＳ Ｐゴシック"/>
        <family val="3"/>
      </rPr>
      <t>※</t>
    </r>
    <r>
      <rPr>
        <sz val="11"/>
        <color theme="1"/>
        <rFont val="Calibri"/>
        <family val="3"/>
      </rPr>
      <t>）</t>
    </r>
  </si>
  <si>
    <t>調査
圃場数</t>
  </si>
  <si>
    <t>調査
茎数</t>
  </si>
  <si>
    <t>芯枯
茎数</t>
  </si>
  <si>
    <t>春植・株出</t>
  </si>
  <si>
    <t>※宮城・伊計は2013年1月から調査を行っているため、平年値がない。</t>
  </si>
  <si>
    <t>石垣市</t>
  </si>
  <si>
    <t>白保</t>
  </si>
  <si>
    <t>春植・株出</t>
  </si>
  <si>
    <t>宮良</t>
  </si>
  <si>
    <t>名蔵</t>
  </si>
  <si>
    <t>名蔵・開南</t>
  </si>
  <si>
    <t>川平・崎枝</t>
  </si>
  <si>
    <t>新川・大川</t>
  </si>
  <si>
    <t>計（石垣市）</t>
  </si>
  <si>
    <t>三和・川原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</si>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</sst>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 "/>
    <numFmt numFmtId="179" formatCode="0_ "/>
    <numFmt numFmtId="180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6" fillId="31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6" xfId="0" applyNumberFormat="1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176" fontId="0" fillId="32" borderId="17" xfId="0" applyNumberFormat="1" applyFill="1" applyBorder="1" applyAlignment="1">
      <alignment vertical="center"/>
    </xf>
    <xf numFmtId="177" fontId="0" fillId="32" borderId="17" xfId="0" applyNumberFormat="1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0" fillId="32" borderId="22" xfId="0" applyNumberFormat="1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24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176" fontId="0" fillId="32" borderId="22" xfId="0" applyNumberFormat="1" applyFill="1" applyBorder="1" applyAlignment="1">
      <alignment vertical="center"/>
    </xf>
    <xf numFmtId="177" fontId="0" fillId="32" borderId="22" xfId="0" applyNumberForma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8" fontId="0" fillId="32" borderId="32" xfId="0" applyNumberFormat="1" applyFill="1" applyBorder="1" applyAlignment="1">
      <alignment vertical="center"/>
    </xf>
    <xf numFmtId="178" fontId="0" fillId="32" borderId="33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177" fontId="0" fillId="0" borderId="37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80" fontId="0" fillId="0" borderId="11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32" borderId="10" xfId="0" applyNumberForma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176" fontId="0" fillId="32" borderId="10" xfId="0" applyNumberFormat="1" applyFill="1" applyBorder="1" applyAlignment="1">
      <alignment vertical="center"/>
    </xf>
    <xf numFmtId="177" fontId="0" fillId="32" borderId="10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2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32" borderId="10" xfId="0" applyNumberForma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176" fontId="0" fillId="32" borderId="10" xfId="0" applyNumberFormat="1" applyFill="1" applyBorder="1" applyAlignment="1">
      <alignment vertical="center"/>
    </xf>
    <xf numFmtId="177" fontId="0" fillId="32" borderId="10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2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32" borderId="10" xfId="0" applyNumberForma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176" fontId="0" fillId="32" borderId="10" xfId="0" applyNumberFormat="1" applyFill="1" applyBorder="1" applyAlignment="1">
      <alignment vertical="center"/>
    </xf>
    <xf numFmtId="177" fontId="0" fillId="32" borderId="10" xfId="0" applyNumberFormat="1" applyFill="1" applyBorder="1" applyAlignment="1">
      <alignment vertical="center"/>
    </xf>
    <xf numFmtId="0" fontId="0" fillId="32" borderId="21" xfId="0" applyFill="1" applyBorder="1" applyAlignment="1">
      <alignment vertical="center"/>
    </xf>
    <xf numFmtId="0" fontId="0" fillId="32" borderId="22" xfId="0" applyNumberFormat="1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24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176" fontId="0" fillId="32" borderId="22" xfId="0" applyNumberFormat="1" applyFill="1" applyBorder="1" applyAlignment="1">
      <alignment vertical="center"/>
    </xf>
    <xf numFmtId="177" fontId="0" fillId="32" borderId="22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2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8" fontId="0" fillId="32" borderId="33" xfId="0" applyNumberForma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 wrapText="1"/>
    </xf>
    <xf numFmtId="176" fontId="0" fillId="33" borderId="3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7" fontId="0" fillId="0" borderId="41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vertical="center"/>
    </xf>
    <xf numFmtId="0" fontId="0" fillId="0" borderId="10" xfId="62" applyNumberFormat="1" applyBorder="1">
      <alignment vertical="center"/>
      <protection/>
    </xf>
    <xf numFmtId="178" fontId="0" fillId="32" borderId="31" xfId="0" applyNumberFormat="1" applyFill="1" applyBorder="1" applyAlignment="1">
      <alignment horizontal="center" vertical="center"/>
    </xf>
    <xf numFmtId="177" fontId="0" fillId="0" borderId="10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176" fontId="0" fillId="0" borderId="10" xfId="62" applyNumberFormat="1" applyBorder="1">
      <alignment vertical="center"/>
      <protection/>
    </xf>
    <xf numFmtId="0" fontId="0" fillId="0" borderId="12" xfId="62" applyBorder="1">
      <alignment vertical="center"/>
      <protection/>
    </xf>
    <xf numFmtId="0" fontId="0" fillId="0" borderId="13" xfId="62" applyNumberFormat="1" applyBorder="1">
      <alignment vertical="center"/>
      <protection/>
    </xf>
    <xf numFmtId="0" fontId="0" fillId="0" borderId="13" xfId="62" applyBorder="1">
      <alignment vertical="center"/>
      <protection/>
    </xf>
    <xf numFmtId="176" fontId="0" fillId="0" borderId="13" xfId="62" applyNumberFormat="1" applyBorder="1">
      <alignment vertical="center"/>
      <protection/>
    </xf>
    <xf numFmtId="177" fontId="0" fillId="0" borderId="13" xfId="62" applyNumberFormat="1" applyBorder="1">
      <alignment vertical="center"/>
      <protection/>
    </xf>
    <xf numFmtId="0" fontId="0" fillId="0" borderId="26" xfId="62" applyBorder="1">
      <alignment vertical="center"/>
      <protection/>
    </xf>
    <xf numFmtId="0" fontId="0" fillId="0" borderId="27" xfId="62" applyBorder="1">
      <alignment vertical="center"/>
      <protection/>
    </xf>
    <xf numFmtId="0" fontId="0" fillId="0" borderId="28" xfId="62" applyBorder="1">
      <alignment vertical="center"/>
      <protection/>
    </xf>
    <xf numFmtId="0" fontId="0" fillId="0" borderId="29" xfId="62" applyBorder="1">
      <alignment vertical="center"/>
      <protection/>
    </xf>
    <xf numFmtId="0" fontId="0" fillId="0" borderId="30" xfId="62" applyBorder="1" applyAlignment="1">
      <alignment horizontal="center" vertical="center"/>
      <protection/>
    </xf>
    <xf numFmtId="0" fontId="0" fillId="0" borderId="31" xfId="62" applyBorder="1" applyAlignment="1">
      <alignment horizontal="center" vertical="center"/>
      <protection/>
    </xf>
    <xf numFmtId="0" fontId="0" fillId="0" borderId="38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B60" sqref="B60"/>
    </sheetView>
  </sheetViews>
  <sheetFormatPr defaultColWidth="9.140625" defaultRowHeight="19.5" customHeight="1"/>
  <cols>
    <col min="1" max="1" width="6.8515625" style="0" customWidth="1"/>
    <col min="2" max="2" width="3.7109375" style="1" customWidth="1"/>
    <col min="3" max="4" width="13.7109375" style="0" customWidth="1"/>
    <col min="5" max="5" width="10.57421875" style="0" customWidth="1"/>
    <col min="6" max="8" width="9.140625" style="3" customWidth="1"/>
    <col min="9" max="9" width="8.140625" style="18" customWidth="1"/>
    <col min="10" max="10" width="8.140625" style="0" customWidth="1"/>
  </cols>
  <sheetData>
    <row r="1" ht="19.5" customHeight="1" thickBot="1">
      <c r="A1" t="s">
        <v>14</v>
      </c>
    </row>
    <row r="2" spans="1:10" ht="19.5" customHeight="1">
      <c r="A2" s="154" t="s">
        <v>2</v>
      </c>
      <c r="B2" s="155" t="s">
        <v>3</v>
      </c>
      <c r="C2" s="156" t="s">
        <v>0</v>
      </c>
      <c r="D2" s="156"/>
      <c r="E2" s="156" t="s">
        <v>1</v>
      </c>
      <c r="F2" s="157" t="s">
        <v>29</v>
      </c>
      <c r="G2" s="157" t="s">
        <v>30</v>
      </c>
      <c r="H2" s="157" t="s">
        <v>31</v>
      </c>
      <c r="I2" s="158" t="s">
        <v>15</v>
      </c>
      <c r="J2" s="159"/>
    </row>
    <row r="3" spans="1:10" ht="19.5" customHeight="1" thickBot="1">
      <c r="A3" s="160"/>
      <c r="B3" s="161"/>
      <c r="C3" s="162"/>
      <c r="D3" s="162"/>
      <c r="E3" s="162"/>
      <c r="F3" s="163"/>
      <c r="G3" s="163"/>
      <c r="H3" s="163"/>
      <c r="I3" s="164"/>
      <c r="J3" s="165" t="s">
        <v>16</v>
      </c>
    </row>
    <row r="4" spans="1:10" ht="19.5" customHeight="1">
      <c r="A4" s="8">
        <v>2013</v>
      </c>
      <c r="B4" s="9">
        <v>4</v>
      </c>
      <c r="C4" s="34" t="s">
        <v>10</v>
      </c>
      <c r="D4" s="37"/>
      <c r="E4" s="10" t="s">
        <v>32</v>
      </c>
      <c r="F4" s="11">
        <v>8</v>
      </c>
      <c r="G4" s="11">
        <f aca="true" t="shared" si="0" ref="G4:G9">F4*200</f>
        <v>1600</v>
      </c>
      <c r="H4" s="11">
        <v>27</v>
      </c>
      <c r="I4" s="12">
        <f>H4/G4*100</f>
        <v>1.6875</v>
      </c>
      <c r="J4" s="40" t="s">
        <v>19</v>
      </c>
    </row>
    <row r="5" spans="1:10" ht="19.5" customHeight="1">
      <c r="A5" s="13">
        <v>2013</v>
      </c>
      <c r="B5" s="7">
        <v>4</v>
      </c>
      <c r="C5" s="35" t="s">
        <v>11</v>
      </c>
      <c r="D5" s="38" t="s">
        <v>12</v>
      </c>
      <c r="E5" s="2" t="s">
        <v>32</v>
      </c>
      <c r="F5" s="4">
        <v>1</v>
      </c>
      <c r="G5" s="4">
        <f t="shared" si="0"/>
        <v>200</v>
      </c>
      <c r="H5" s="4">
        <v>16</v>
      </c>
      <c r="I5" s="5">
        <f aca="true" t="shared" si="1" ref="I5:I42">H5/G5*100</f>
        <v>8</v>
      </c>
      <c r="J5" s="41" t="s">
        <v>19</v>
      </c>
    </row>
    <row r="6" spans="1:10" ht="19.5" customHeight="1">
      <c r="A6" s="13">
        <v>2013</v>
      </c>
      <c r="B6" s="7">
        <v>4</v>
      </c>
      <c r="C6" s="35" t="s">
        <v>11</v>
      </c>
      <c r="D6" s="38" t="s">
        <v>13</v>
      </c>
      <c r="E6" s="2" t="s">
        <v>32</v>
      </c>
      <c r="F6" s="4">
        <v>2</v>
      </c>
      <c r="G6" s="4">
        <f t="shared" si="0"/>
        <v>400</v>
      </c>
      <c r="H6" s="4">
        <v>21</v>
      </c>
      <c r="I6" s="5">
        <f t="shared" si="1"/>
        <v>5.25</v>
      </c>
      <c r="J6" s="41" t="s">
        <v>19</v>
      </c>
    </row>
    <row r="7" spans="1:10" ht="19.5" customHeight="1">
      <c r="A7" s="13">
        <v>2013</v>
      </c>
      <c r="B7" s="7">
        <v>4</v>
      </c>
      <c r="C7" s="35" t="s">
        <v>4</v>
      </c>
      <c r="D7" s="38" t="s">
        <v>5</v>
      </c>
      <c r="E7" s="2" t="s">
        <v>32</v>
      </c>
      <c r="F7" s="4">
        <v>2</v>
      </c>
      <c r="G7" s="4">
        <f t="shared" si="0"/>
        <v>400</v>
      </c>
      <c r="H7" s="4">
        <v>0</v>
      </c>
      <c r="I7" s="5">
        <f t="shared" si="1"/>
        <v>0</v>
      </c>
      <c r="J7" s="41" t="s">
        <v>19</v>
      </c>
    </row>
    <row r="8" spans="1:10" ht="19.5" customHeight="1">
      <c r="A8" s="13">
        <v>2013</v>
      </c>
      <c r="B8" s="7">
        <v>4</v>
      </c>
      <c r="C8" s="35" t="s">
        <v>6</v>
      </c>
      <c r="D8" s="38" t="s">
        <v>7</v>
      </c>
      <c r="E8" s="2" t="s">
        <v>32</v>
      </c>
      <c r="F8" s="4">
        <v>4</v>
      </c>
      <c r="G8" s="4">
        <f t="shared" si="0"/>
        <v>800</v>
      </c>
      <c r="H8" s="4">
        <v>39</v>
      </c>
      <c r="I8" s="5">
        <f t="shared" si="1"/>
        <v>4.875</v>
      </c>
      <c r="J8" s="41" t="s">
        <v>19</v>
      </c>
    </row>
    <row r="9" spans="1:10" ht="19.5" customHeight="1">
      <c r="A9" s="13">
        <v>2013</v>
      </c>
      <c r="B9" s="7">
        <v>4</v>
      </c>
      <c r="C9" s="35" t="s">
        <v>8</v>
      </c>
      <c r="D9" s="38" t="s">
        <v>9</v>
      </c>
      <c r="E9" s="2" t="s">
        <v>32</v>
      </c>
      <c r="F9" s="4">
        <v>4</v>
      </c>
      <c r="G9" s="4">
        <f t="shared" si="0"/>
        <v>800</v>
      </c>
      <c r="H9" s="4">
        <v>20</v>
      </c>
      <c r="I9" s="5">
        <f t="shared" si="1"/>
        <v>2.5</v>
      </c>
      <c r="J9" s="41" t="s">
        <v>19</v>
      </c>
    </row>
    <row r="10" spans="1:10" ht="19.5" customHeight="1" thickBot="1">
      <c r="A10" s="20">
        <v>2013</v>
      </c>
      <c r="B10" s="21">
        <v>4</v>
      </c>
      <c r="C10" s="22" t="s">
        <v>28</v>
      </c>
      <c r="D10" s="23"/>
      <c r="E10" s="24"/>
      <c r="F10" s="25">
        <f>F4+F5+F7+F8+F9</f>
        <v>19</v>
      </c>
      <c r="G10" s="25">
        <f>G4+G5+G7+G8+G9</f>
        <v>3800</v>
      </c>
      <c r="H10" s="25">
        <f>H4+H5+H7+H8+H9</f>
        <v>102</v>
      </c>
      <c r="I10" s="26">
        <f t="shared" si="1"/>
        <v>2.68421052631579</v>
      </c>
      <c r="J10" s="43">
        <v>2.1</v>
      </c>
    </row>
    <row r="11" spans="1:10" ht="19.5" customHeight="1">
      <c r="A11" s="77">
        <v>2013</v>
      </c>
      <c r="B11" s="78">
        <v>4</v>
      </c>
      <c r="C11" s="89" t="s">
        <v>17</v>
      </c>
      <c r="D11" s="92" t="s">
        <v>20</v>
      </c>
      <c r="E11" s="79" t="s">
        <v>32</v>
      </c>
      <c r="F11" s="80">
        <v>6</v>
      </c>
      <c r="G11" s="80">
        <v>2400</v>
      </c>
      <c r="H11" s="80">
        <v>177</v>
      </c>
      <c r="I11" s="81">
        <v>7.375</v>
      </c>
      <c r="J11" s="95" t="s">
        <v>18</v>
      </c>
    </row>
    <row r="12" spans="1:10" ht="19.5" customHeight="1">
      <c r="A12" s="82">
        <v>2013</v>
      </c>
      <c r="B12" s="74">
        <v>4</v>
      </c>
      <c r="C12" s="90" t="s">
        <v>17</v>
      </c>
      <c r="D12" s="93" t="s">
        <v>21</v>
      </c>
      <c r="E12" s="73" t="s">
        <v>32</v>
      </c>
      <c r="F12" s="75">
        <v>4</v>
      </c>
      <c r="G12" s="75">
        <v>1681</v>
      </c>
      <c r="H12" s="75">
        <v>178</v>
      </c>
      <c r="I12" s="76">
        <v>10.58893515764426</v>
      </c>
      <c r="J12" s="96" t="s">
        <v>18</v>
      </c>
    </row>
    <row r="13" spans="1:10" ht="19.5" customHeight="1">
      <c r="A13" s="82">
        <v>2013</v>
      </c>
      <c r="B13" s="74">
        <v>4</v>
      </c>
      <c r="C13" s="90" t="s">
        <v>17</v>
      </c>
      <c r="D13" s="93" t="s">
        <v>22</v>
      </c>
      <c r="E13" s="73" t="s">
        <v>32</v>
      </c>
      <c r="F13" s="75">
        <v>3</v>
      </c>
      <c r="G13" s="75">
        <v>1200</v>
      </c>
      <c r="H13" s="75">
        <v>71</v>
      </c>
      <c r="I13" s="76">
        <v>5.916666666666667</v>
      </c>
      <c r="J13" s="96" t="s">
        <v>18</v>
      </c>
    </row>
    <row r="14" spans="1:10" ht="19.5" customHeight="1">
      <c r="A14" s="82">
        <v>2013</v>
      </c>
      <c r="B14" s="74">
        <v>4</v>
      </c>
      <c r="C14" s="90" t="s">
        <v>17</v>
      </c>
      <c r="D14" s="93" t="s">
        <v>23</v>
      </c>
      <c r="E14" s="73" t="s">
        <v>32</v>
      </c>
      <c r="F14" s="75">
        <v>4</v>
      </c>
      <c r="G14" s="75">
        <v>1600</v>
      </c>
      <c r="H14" s="75">
        <v>119</v>
      </c>
      <c r="I14" s="76">
        <v>7.4375</v>
      </c>
      <c r="J14" s="96" t="s">
        <v>18</v>
      </c>
    </row>
    <row r="15" spans="1:10" ht="19.5" customHeight="1">
      <c r="A15" s="82">
        <v>2013</v>
      </c>
      <c r="B15" s="74">
        <v>4</v>
      </c>
      <c r="C15" s="90" t="s">
        <v>17</v>
      </c>
      <c r="D15" s="93" t="s">
        <v>24</v>
      </c>
      <c r="E15" s="73" t="s">
        <v>32</v>
      </c>
      <c r="F15" s="75">
        <v>7</v>
      </c>
      <c r="G15" s="75">
        <v>2800</v>
      </c>
      <c r="H15" s="75">
        <v>122</v>
      </c>
      <c r="I15" s="76">
        <v>4.357142857142858</v>
      </c>
      <c r="J15" s="96" t="s">
        <v>18</v>
      </c>
    </row>
    <row r="16" spans="1:10" ht="19.5" customHeight="1">
      <c r="A16" s="82">
        <v>2013</v>
      </c>
      <c r="B16" s="74">
        <v>4</v>
      </c>
      <c r="C16" s="88" t="s">
        <v>26</v>
      </c>
      <c r="D16" s="93"/>
      <c r="E16" s="73" t="s">
        <v>32</v>
      </c>
      <c r="F16" s="75">
        <v>5</v>
      </c>
      <c r="G16" s="75">
        <v>1000</v>
      </c>
      <c r="H16" s="75">
        <v>74</v>
      </c>
      <c r="I16" s="76">
        <v>7.3999999999999995</v>
      </c>
      <c r="J16" s="96" t="s">
        <v>18</v>
      </c>
    </row>
    <row r="17" spans="1:10" ht="19.5" customHeight="1">
      <c r="A17" s="83">
        <v>2013</v>
      </c>
      <c r="B17" s="84">
        <v>4</v>
      </c>
      <c r="C17" s="91" t="s">
        <v>27</v>
      </c>
      <c r="D17" s="94"/>
      <c r="E17" s="85"/>
      <c r="F17" s="86">
        <v>17</v>
      </c>
      <c r="G17" s="86">
        <v>6881</v>
      </c>
      <c r="H17" s="86">
        <v>545</v>
      </c>
      <c r="I17" s="87">
        <v>7.920360412730708</v>
      </c>
      <c r="J17" s="172" t="s">
        <v>44</v>
      </c>
    </row>
    <row r="18" spans="1:12" ht="19.5" customHeight="1">
      <c r="A18" s="45">
        <v>2013</v>
      </c>
      <c r="B18" s="46">
        <v>4</v>
      </c>
      <c r="C18" s="47" t="s">
        <v>34</v>
      </c>
      <c r="D18" s="48" t="s">
        <v>35</v>
      </c>
      <c r="E18" s="49" t="s">
        <v>36</v>
      </c>
      <c r="F18" s="50">
        <v>3</v>
      </c>
      <c r="G18" s="50">
        <v>3000</v>
      </c>
      <c r="H18" s="50">
        <v>44</v>
      </c>
      <c r="I18" s="51">
        <v>1.5</v>
      </c>
      <c r="J18" s="59" t="s">
        <v>18</v>
      </c>
      <c r="L18" s="62"/>
    </row>
    <row r="19" spans="1:10" ht="19.5" customHeight="1">
      <c r="A19" s="45">
        <v>2013</v>
      </c>
      <c r="B19" s="46">
        <v>4</v>
      </c>
      <c r="C19" s="47" t="s">
        <v>34</v>
      </c>
      <c r="D19" s="48" t="s">
        <v>37</v>
      </c>
      <c r="E19" s="49" t="s">
        <v>36</v>
      </c>
      <c r="F19" s="50">
        <v>4</v>
      </c>
      <c r="G19" s="50">
        <v>4000</v>
      </c>
      <c r="H19" s="50">
        <v>27</v>
      </c>
      <c r="I19" s="51">
        <v>0.7</v>
      </c>
      <c r="J19" s="41" t="s">
        <v>18</v>
      </c>
    </row>
    <row r="20" spans="1:10" ht="19.5" customHeight="1">
      <c r="A20" s="45">
        <v>2013</v>
      </c>
      <c r="B20" s="46">
        <v>4</v>
      </c>
      <c r="C20" s="47" t="s">
        <v>34</v>
      </c>
      <c r="D20" s="48" t="s">
        <v>39</v>
      </c>
      <c r="E20" s="49" t="s">
        <v>36</v>
      </c>
      <c r="F20" s="50">
        <v>6</v>
      </c>
      <c r="G20" s="50">
        <v>6000</v>
      </c>
      <c r="H20" s="50">
        <v>99</v>
      </c>
      <c r="I20" s="51">
        <v>1.7</v>
      </c>
      <c r="J20" s="41" t="s">
        <v>18</v>
      </c>
    </row>
    <row r="21" spans="1:10" ht="19.5" customHeight="1">
      <c r="A21" s="45">
        <v>2013</v>
      </c>
      <c r="B21" s="46">
        <v>4</v>
      </c>
      <c r="C21" s="47" t="s">
        <v>34</v>
      </c>
      <c r="D21" s="48" t="s">
        <v>40</v>
      </c>
      <c r="E21" s="49" t="s">
        <v>36</v>
      </c>
      <c r="F21" s="50">
        <v>7</v>
      </c>
      <c r="G21" s="50">
        <v>7000</v>
      </c>
      <c r="H21" s="50">
        <v>128</v>
      </c>
      <c r="I21" s="51">
        <v>1.8</v>
      </c>
      <c r="J21" s="41" t="s">
        <v>18</v>
      </c>
    </row>
    <row r="22" spans="1:10" ht="19.5" customHeight="1">
      <c r="A22" s="45">
        <v>2013</v>
      </c>
      <c r="B22" s="46">
        <v>4</v>
      </c>
      <c r="C22" s="47" t="s">
        <v>34</v>
      </c>
      <c r="D22" s="48" t="s">
        <v>41</v>
      </c>
      <c r="E22" s="49" t="s">
        <v>36</v>
      </c>
      <c r="F22" s="50">
        <v>4</v>
      </c>
      <c r="G22" s="50">
        <v>4000</v>
      </c>
      <c r="H22" s="50">
        <v>33</v>
      </c>
      <c r="I22" s="51">
        <v>0.8</v>
      </c>
      <c r="J22" s="41" t="s">
        <v>18</v>
      </c>
    </row>
    <row r="23" spans="1:10" ht="19.5" customHeight="1" thickBot="1">
      <c r="A23" s="27">
        <v>2013</v>
      </c>
      <c r="B23" s="28">
        <v>4</v>
      </c>
      <c r="C23" s="63" t="s">
        <v>42</v>
      </c>
      <c r="D23" s="64"/>
      <c r="E23" s="65"/>
      <c r="F23" s="32">
        <f>F18+F19+F20+F21+F22</f>
        <v>24</v>
      </c>
      <c r="G23" s="32">
        <f>G18+G19+G20+G21+G22</f>
        <v>24000</v>
      </c>
      <c r="H23" s="32">
        <f>H18+H19+H20+H21+H22</f>
        <v>331</v>
      </c>
      <c r="I23" s="33">
        <f>H23/G23*100</f>
        <v>1.3791666666666667</v>
      </c>
      <c r="J23" s="44">
        <v>2</v>
      </c>
    </row>
    <row r="24" spans="1:10" s="121" customFormat="1" ht="19.5" customHeight="1" thickBot="1">
      <c r="A24" s="166"/>
      <c r="B24" s="167"/>
      <c r="C24" s="166"/>
      <c r="D24" s="166"/>
      <c r="E24" s="166"/>
      <c r="F24" s="168"/>
      <c r="G24" s="168"/>
      <c r="H24" s="168"/>
      <c r="I24" s="169"/>
      <c r="J24" s="170"/>
    </row>
    <row r="25" spans="1:10" ht="19.5" customHeight="1">
      <c r="A25" s="52">
        <v>2013</v>
      </c>
      <c r="B25" s="53">
        <v>5</v>
      </c>
      <c r="C25" s="54" t="s">
        <v>10</v>
      </c>
      <c r="D25" s="55"/>
      <c r="E25" s="56" t="s">
        <v>32</v>
      </c>
      <c r="F25" s="57">
        <v>8</v>
      </c>
      <c r="G25" s="57">
        <f aca="true" t="shared" si="2" ref="G25:G30">F25*200</f>
        <v>1600</v>
      </c>
      <c r="H25" s="57">
        <v>82</v>
      </c>
      <c r="I25" s="58">
        <f t="shared" si="1"/>
        <v>5.125</v>
      </c>
      <c r="J25" s="59" t="s">
        <v>18</v>
      </c>
    </row>
    <row r="26" spans="1:10" ht="19.5" customHeight="1">
      <c r="A26" s="13">
        <v>2013</v>
      </c>
      <c r="B26" s="7">
        <v>5</v>
      </c>
      <c r="C26" s="35" t="s">
        <v>11</v>
      </c>
      <c r="D26" s="38" t="s">
        <v>12</v>
      </c>
      <c r="E26" s="2" t="s">
        <v>32</v>
      </c>
      <c r="F26" s="4">
        <v>2</v>
      </c>
      <c r="G26" s="4">
        <f t="shared" si="2"/>
        <v>400</v>
      </c>
      <c r="H26" s="4">
        <v>7</v>
      </c>
      <c r="I26" s="5">
        <f t="shared" si="1"/>
        <v>1.7500000000000002</v>
      </c>
      <c r="J26" s="41" t="s">
        <v>18</v>
      </c>
    </row>
    <row r="27" spans="1:10" ht="19.5" customHeight="1">
      <c r="A27" s="13">
        <v>2013</v>
      </c>
      <c r="B27" s="7">
        <v>5</v>
      </c>
      <c r="C27" s="35" t="s">
        <v>11</v>
      </c>
      <c r="D27" s="38" t="s">
        <v>13</v>
      </c>
      <c r="E27" s="2" t="s">
        <v>32</v>
      </c>
      <c r="F27" s="4">
        <v>8</v>
      </c>
      <c r="G27" s="4">
        <f t="shared" si="2"/>
        <v>1600</v>
      </c>
      <c r="H27" s="4">
        <v>66</v>
      </c>
      <c r="I27" s="5">
        <f t="shared" si="1"/>
        <v>4.125</v>
      </c>
      <c r="J27" s="41" t="s">
        <v>18</v>
      </c>
    </row>
    <row r="28" spans="1:10" ht="19.5" customHeight="1">
      <c r="A28" s="13">
        <v>2013</v>
      </c>
      <c r="B28" s="7">
        <v>5</v>
      </c>
      <c r="C28" s="35" t="s">
        <v>4</v>
      </c>
      <c r="D28" s="38" t="s">
        <v>5</v>
      </c>
      <c r="E28" s="2" t="s">
        <v>32</v>
      </c>
      <c r="F28" s="4">
        <v>2</v>
      </c>
      <c r="G28" s="4">
        <f t="shared" si="2"/>
        <v>400</v>
      </c>
      <c r="H28" s="4">
        <v>0</v>
      </c>
      <c r="I28" s="5">
        <f t="shared" si="1"/>
        <v>0</v>
      </c>
      <c r="J28" s="41" t="s">
        <v>18</v>
      </c>
    </row>
    <row r="29" spans="1:10" ht="19.5" customHeight="1">
      <c r="A29" s="13">
        <v>2013</v>
      </c>
      <c r="B29" s="7">
        <v>5</v>
      </c>
      <c r="C29" s="35" t="s">
        <v>6</v>
      </c>
      <c r="D29" s="38" t="s">
        <v>7</v>
      </c>
      <c r="E29" s="2" t="s">
        <v>32</v>
      </c>
      <c r="F29" s="4">
        <v>4</v>
      </c>
      <c r="G29" s="4">
        <f t="shared" si="2"/>
        <v>800</v>
      </c>
      <c r="H29" s="4">
        <v>45</v>
      </c>
      <c r="I29" s="5">
        <f t="shared" si="1"/>
        <v>5.625</v>
      </c>
      <c r="J29" s="41" t="s">
        <v>18</v>
      </c>
    </row>
    <row r="30" spans="1:10" ht="19.5" customHeight="1">
      <c r="A30" s="14">
        <v>2013</v>
      </c>
      <c r="B30" s="15">
        <v>5</v>
      </c>
      <c r="C30" s="36" t="s">
        <v>8</v>
      </c>
      <c r="D30" s="39" t="s">
        <v>9</v>
      </c>
      <c r="E30" s="19" t="s">
        <v>32</v>
      </c>
      <c r="F30" s="16">
        <v>4</v>
      </c>
      <c r="G30" s="16">
        <f t="shared" si="2"/>
        <v>800</v>
      </c>
      <c r="H30" s="16">
        <v>53</v>
      </c>
      <c r="I30" s="17">
        <f t="shared" si="1"/>
        <v>6.625</v>
      </c>
      <c r="J30" s="42" t="s">
        <v>18</v>
      </c>
    </row>
    <row r="31" spans="1:10" ht="19.5" customHeight="1" thickBot="1">
      <c r="A31" s="27">
        <v>2013</v>
      </c>
      <c r="B31" s="28">
        <v>5</v>
      </c>
      <c r="C31" s="29" t="s">
        <v>28</v>
      </c>
      <c r="D31" s="30"/>
      <c r="E31" s="31"/>
      <c r="F31" s="32">
        <f>F25+F26+F28+F29+F30</f>
        <v>20</v>
      </c>
      <c r="G31" s="32">
        <f>G25+G26+G28+G29+G30</f>
        <v>4000</v>
      </c>
      <c r="H31" s="32">
        <f>H25+H26+H28+H29+H30</f>
        <v>187</v>
      </c>
      <c r="I31" s="33">
        <f>H31/G31*100</f>
        <v>4.675</v>
      </c>
      <c r="J31" s="44">
        <v>1.7</v>
      </c>
    </row>
    <row r="32" spans="1:10" ht="19.5" customHeight="1">
      <c r="A32" s="101">
        <v>2013</v>
      </c>
      <c r="B32" s="102">
        <v>5</v>
      </c>
      <c r="C32" s="113" t="s">
        <v>17</v>
      </c>
      <c r="D32" s="116" t="s">
        <v>20</v>
      </c>
      <c r="E32" s="103" t="s">
        <v>32</v>
      </c>
      <c r="F32" s="103">
        <v>6</v>
      </c>
      <c r="G32" s="103">
        <v>2400</v>
      </c>
      <c r="H32" s="104">
        <v>62</v>
      </c>
      <c r="I32" s="105">
        <v>2.5833333333333335</v>
      </c>
      <c r="J32" s="119" t="s">
        <v>18</v>
      </c>
    </row>
    <row r="33" spans="1:10" ht="19.5" customHeight="1">
      <c r="A33" s="106">
        <v>2013</v>
      </c>
      <c r="B33" s="98">
        <v>5</v>
      </c>
      <c r="C33" s="114" t="s">
        <v>17</v>
      </c>
      <c r="D33" s="117" t="s">
        <v>21</v>
      </c>
      <c r="E33" s="97" t="s">
        <v>32</v>
      </c>
      <c r="F33" s="97">
        <v>3</v>
      </c>
      <c r="G33" s="97">
        <v>1200</v>
      </c>
      <c r="H33" s="99">
        <v>57</v>
      </c>
      <c r="I33" s="100">
        <v>4.75</v>
      </c>
      <c r="J33" s="120" t="s">
        <v>18</v>
      </c>
    </row>
    <row r="34" spans="1:10" ht="19.5" customHeight="1">
      <c r="A34" s="106">
        <v>2013</v>
      </c>
      <c r="B34" s="98">
        <v>5</v>
      </c>
      <c r="C34" s="114" t="s">
        <v>17</v>
      </c>
      <c r="D34" s="117" t="s">
        <v>22</v>
      </c>
      <c r="E34" s="97" t="s">
        <v>32</v>
      </c>
      <c r="F34" s="97">
        <v>4</v>
      </c>
      <c r="G34" s="97">
        <v>1600</v>
      </c>
      <c r="H34" s="99">
        <v>25</v>
      </c>
      <c r="I34" s="100">
        <v>1.5625</v>
      </c>
      <c r="J34" s="120" t="s">
        <v>18</v>
      </c>
    </row>
    <row r="35" spans="1:10" ht="19.5" customHeight="1">
      <c r="A35" s="106">
        <v>2013</v>
      </c>
      <c r="B35" s="98">
        <v>5</v>
      </c>
      <c r="C35" s="114" t="s">
        <v>17</v>
      </c>
      <c r="D35" s="117" t="s">
        <v>23</v>
      </c>
      <c r="E35" s="97" t="s">
        <v>32</v>
      </c>
      <c r="F35" s="97">
        <v>6</v>
      </c>
      <c r="G35" s="97">
        <v>2400</v>
      </c>
      <c r="H35" s="99">
        <v>76</v>
      </c>
      <c r="I35" s="100">
        <v>3.166666666666667</v>
      </c>
      <c r="J35" s="120" t="s">
        <v>18</v>
      </c>
    </row>
    <row r="36" spans="1:10" ht="19.5" customHeight="1">
      <c r="A36" s="106">
        <v>2013</v>
      </c>
      <c r="B36" s="98">
        <v>5</v>
      </c>
      <c r="C36" s="112" t="s">
        <v>26</v>
      </c>
      <c r="D36" s="117"/>
      <c r="E36" s="97" t="s">
        <v>32</v>
      </c>
      <c r="F36" s="97">
        <v>7</v>
      </c>
      <c r="G36" s="97">
        <v>1400</v>
      </c>
      <c r="H36" s="99">
        <v>54</v>
      </c>
      <c r="I36" s="100">
        <v>3.8571428571428568</v>
      </c>
      <c r="J36" s="120" t="s">
        <v>18</v>
      </c>
    </row>
    <row r="37" spans="1:10" ht="19.5" customHeight="1">
      <c r="A37" s="107">
        <v>2013</v>
      </c>
      <c r="B37" s="108">
        <v>5</v>
      </c>
      <c r="C37" s="115" t="s">
        <v>25</v>
      </c>
      <c r="D37" s="118"/>
      <c r="E37" s="109"/>
      <c r="F37" s="109">
        <v>19</v>
      </c>
      <c r="G37" s="109">
        <v>7600</v>
      </c>
      <c r="H37" s="110">
        <v>220</v>
      </c>
      <c r="I37" s="111">
        <v>2.8947368421052633</v>
      </c>
      <c r="J37" s="172" t="s">
        <v>44</v>
      </c>
    </row>
    <row r="38" spans="1:10" ht="19.5" customHeight="1">
      <c r="A38" s="49">
        <v>2013</v>
      </c>
      <c r="B38" s="46">
        <v>5</v>
      </c>
      <c r="C38" s="47" t="s">
        <v>34</v>
      </c>
      <c r="D38" s="48" t="s">
        <v>35</v>
      </c>
      <c r="E38" s="49" t="s">
        <v>36</v>
      </c>
      <c r="F38" s="68">
        <v>4</v>
      </c>
      <c r="G38" s="50">
        <v>4000</v>
      </c>
      <c r="H38" s="70">
        <v>92</v>
      </c>
      <c r="I38" s="51">
        <f t="shared" si="1"/>
        <v>2.3</v>
      </c>
      <c r="J38" s="59" t="s">
        <v>18</v>
      </c>
    </row>
    <row r="39" spans="1:10" ht="19.5" customHeight="1">
      <c r="A39" s="49">
        <v>2013</v>
      </c>
      <c r="B39" s="46">
        <v>5</v>
      </c>
      <c r="C39" s="47" t="s">
        <v>34</v>
      </c>
      <c r="D39" s="48" t="s">
        <v>37</v>
      </c>
      <c r="E39" s="49" t="s">
        <v>36</v>
      </c>
      <c r="F39" s="68">
        <v>4</v>
      </c>
      <c r="G39" s="50">
        <v>4000</v>
      </c>
      <c r="H39" s="70">
        <v>25</v>
      </c>
      <c r="I39" s="51">
        <f t="shared" si="1"/>
        <v>0.625</v>
      </c>
      <c r="J39" s="41" t="s">
        <v>18</v>
      </c>
    </row>
    <row r="40" spans="1:10" ht="19.5" customHeight="1">
      <c r="A40" s="49">
        <v>2013</v>
      </c>
      <c r="B40" s="46">
        <v>5</v>
      </c>
      <c r="C40" s="47" t="s">
        <v>34</v>
      </c>
      <c r="D40" s="67" t="s">
        <v>43</v>
      </c>
      <c r="E40" s="49" t="s">
        <v>36</v>
      </c>
      <c r="F40" s="68">
        <v>4</v>
      </c>
      <c r="G40" s="50">
        <v>4000</v>
      </c>
      <c r="H40" s="71">
        <v>123</v>
      </c>
      <c r="I40" s="66">
        <f t="shared" si="1"/>
        <v>3.075</v>
      </c>
      <c r="J40" s="41" t="s">
        <v>18</v>
      </c>
    </row>
    <row r="41" spans="1:10" ht="19.5" customHeight="1">
      <c r="A41" s="49">
        <v>2013</v>
      </c>
      <c r="B41" s="46">
        <v>5</v>
      </c>
      <c r="C41" s="47" t="s">
        <v>34</v>
      </c>
      <c r="D41" s="48" t="s">
        <v>40</v>
      </c>
      <c r="E41" s="49" t="s">
        <v>36</v>
      </c>
      <c r="F41" s="68">
        <v>3</v>
      </c>
      <c r="G41" s="50">
        <v>3000</v>
      </c>
      <c r="H41" s="70">
        <v>21</v>
      </c>
      <c r="I41" s="51">
        <f t="shared" si="1"/>
        <v>0.7000000000000001</v>
      </c>
      <c r="J41" s="41" t="s">
        <v>18</v>
      </c>
    </row>
    <row r="42" spans="1:10" ht="19.5" customHeight="1">
      <c r="A42" s="49">
        <v>2013</v>
      </c>
      <c r="B42" s="46">
        <v>5</v>
      </c>
      <c r="C42" s="47" t="s">
        <v>34</v>
      </c>
      <c r="D42" s="48" t="s">
        <v>41</v>
      </c>
      <c r="E42" s="49" t="s">
        <v>36</v>
      </c>
      <c r="F42" s="69">
        <v>3</v>
      </c>
      <c r="G42" s="60">
        <v>3000</v>
      </c>
      <c r="H42" s="72">
        <v>15</v>
      </c>
      <c r="I42" s="61">
        <f t="shared" si="1"/>
        <v>0.5</v>
      </c>
      <c r="J42" s="41" t="s">
        <v>18</v>
      </c>
    </row>
    <row r="43" spans="1:10" ht="19.5" customHeight="1">
      <c r="A43" s="49">
        <v>2013</v>
      </c>
      <c r="B43" s="46">
        <v>5</v>
      </c>
      <c r="C43" s="47" t="s">
        <v>34</v>
      </c>
      <c r="D43" s="48" t="s">
        <v>38</v>
      </c>
      <c r="E43" s="49" t="s">
        <v>36</v>
      </c>
      <c r="F43" s="68">
        <v>3</v>
      </c>
      <c r="G43" s="50">
        <v>3000</v>
      </c>
      <c r="H43" s="70">
        <v>30</v>
      </c>
      <c r="I43" s="51">
        <f>H43/G43*100</f>
        <v>1</v>
      </c>
      <c r="J43" s="41" t="s">
        <v>18</v>
      </c>
    </row>
    <row r="44" spans="1:10" ht="19.5" customHeight="1" thickBot="1">
      <c r="A44" s="27">
        <v>2013</v>
      </c>
      <c r="B44" s="28">
        <v>5</v>
      </c>
      <c r="C44" s="63" t="s">
        <v>42</v>
      </c>
      <c r="D44" s="64"/>
      <c r="E44" s="65"/>
      <c r="F44" s="32">
        <f>F38+F39+F40+F41+F42+F43</f>
        <v>21</v>
      </c>
      <c r="G44" s="32">
        <f>G38+G39+G40+G41+G42+G43</f>
        <v>21000</v>
      </c>
      <c r="H44" s="32">
        <f>H38+H39+H40+H41+H42+H43</f>
        <v>306</v>
      </c>
      <c r="I44" s="33">
        <f>H44/G44*100</f>
        <v>1.4571428571428573</v>
      </c>
      <c r="J44" s="44">
        <v>1.7</v>
      </c>
    </row>
    <row r="45" spans="1:10" s="121" customFormat="1" ht="19.5" customHeight="1" thickBot="1">
      <c r="A45" s="166"/>
      <c r="B45" s="167"/>
      <c r="C45" s="166"/>
      <c r="D45" s="166"/>
      <c r="E45" s="166"/>
      <c r="F45" s="168"/>
      <c r="G45" s="168"/>
      <c r="H45" s="168"/>
      <c r="I45" s="169"/>
      <c r="J45" s="170"/>
    </row>
    <row r="46" spans="1:10" s="121" customFormat="1" ht="19.5" customHeight="1">
      <c r="A46" s="176">
        <v>2013</v>
      </c>
      <c r="B46" s="177">
        <v>6</v>
      </c>
      <c r="C46" s="181" t="s">
        <v>10</v>
      </c>
      <c r="D46" s="183"/>
      <c r="E46" s="178" t="s">
        <v>32</v>
      </c>
      <c r="F46" s="179">
        <v>8</v>
      </c>
      <c r="G46" s="179">
        <v>1600</v>
      </c>
      <c r="H46" s="179">
        <v>51</v>
      </c>
      <c r="I46" s="180">
        <v>3.1875</v>
      </c>
      <c r="J46" s="185" t="s">
        <v>18</v>
      </c>
    </row>
    <row r="47" spans="1:10" s="121" customFormat="1" ht="19.5" customHeight="1">
      <c r="A47" s="187">
        <v>2013</v>
      </c>
      <c r="B47" s="171">
        <v>6</v>
      </c>
      <c r="C47" s="182" t="s">
        <v>11</v>
      </c>
      <c r="D47" s="184" t="s">
        <v>12</v>
      </c>
      <c r="E47" s="174" t="s">
        <v>32</v>
      </c>
      <c r="F47" s="175">
        <v>2</v>
      </c>
      <c r="G47" s="175">
        <v>400</v>
      </c>
      <c r="H47" s="175">
        <v>13</v>
      </c>
      <c r="I47" s="173">
        <v>3.25</v>
      </c>
      <c r="J47" s="186" t="s">
        <v>18</v>
      </c>
    </row>
    <row r="48" spans="1:10" s="121" customFormat="1" ht="19.5" customHeight="1">
      <c r="A48" s="187">
        <v>2013</v>
      </c>
      <c r="B48" s="171">
        <v>6</v>
      </c>
      <c r="C48" s="182" t="s">
        <v>11</v>
      </c>
      <c r="D48" s="184" t="s">
        <v>13</v>
      </c>
      <c r="E48" s="174" t="s">
        <v>32</v>
      </c>
      <c r="F48" s="175">
        <v>9</v>
      </c>
      <c r="G48" s="175">
        <v>1800</v>
      </c>
      <c r="H48" s="175">
        <v>103</v>
      </c>
      <c r="I48" s="173">
        <v>5.722222222222222</v>
      </c>
      <c r="J48" s="186" t="s">
        <v>18</v>
      </c>
    </row>
    <row r="49" spans="1:10" s="121" customFormat="1" ht="19.5" customHeight="1">
      <c r="A49" s="187">
        <v>2013</v>
      </c>
      <c r="B49" s="171">
        <v>6</v>
      </c>
      <c r="C49" s="182" t="s">
        <v>4</v>
      </c>
      <c r="D49" s="184" t="s">
        <v>5</v>
      </c>
      <c r="E49" s="174" t="s">
        <v>32</v>
      </c>
      <c r="F49" s="175">
        <v>2</v>
      </c>
      <c r="G49" s="175">
        <v>400</v>
      </c>
      <c r="H49" s="175">
        <v>0</v>
      </c>
      <c r="I49" s="173">
        <v>0</v>
      </c>
      <c r="J49" s="186" t="s">
        <v>18</v>
      </c>
    </row>
    <row r="50" spans="1:10" s="121" customFormat="1" ht="19.5" customHeight="1">
      <c r="A50" s="187">
        <v>2013</v>
      </c>
      <c r="B50" s="171">
        <v>6</v>
      </c>
      <c r="C50" s="182" t="s">
        <v>6</v>
      </c>
      <c r="D50" s="184" t="s">
        <v>7</v>
      </c>
      <c r="E50" s="174" t="s">
        <v>32</v>
      </c>
      <c r="F50" s="175">
        <v>4</v>
      </c>
      <c r="G50" s="175">
        <v>800</v>
      </c>
      <c r="H50" s="175">
        <v>44</v>
      </c>
      <c r="I50" s="173">
        <v>5.5</v>
      </c>
      <c r="J50" s="186" t="s">
        <v>18</v>
      </c>
    </row>
    <row r="51" spans="1:10" s="121" customFormat="1" ht="19.5" customHeight="1">
      <c r="A51" s="187">
        <v>2013</v>
      </c>
      <c r="B51" s="171">
        <v>6</v>
      </c>
      <c r="C51" s="182" t="s">
        <v>8</v>
      </c>
      <c r="D51" s="184" t="s">
        <v>9</v>
      </c>
      <c r="E51" s="174" t="s">
        <v>32</v>
      </c>
      <c r="F51" s="175">
        <v>4</v>
      </c>
      <c r="G51" s="175">
        <v>800</v>
      </c>
      <c r="H51" s="175">
        <v>31</v>
      </c>
      <c r="I51" s="173">
        <v>3.875</v>
      </c>
      <c r="J51" s="186" t="s">
        <v>18</v>
      </c>
    </row>
    <row r="52" spans="1:10" s="121" customFormat="1" ht="19.5" customHeight="1" thickBot="1">
      <c r="A52" s="137">
        <v>2013</v>
      </c>
      <c r="B52" s="138">
        <v>6</v>
      </c>
      <c r="C52" s="139" t="s">
        <v>28</v>
      </c>
      <c r="D52" s="140"/>
      <c r="E52" s="141"/>
      <c r="F52" s="142">
        <f>F46+F47+F49+F50+F51</f>
        <v>20</v>
      </c>
      <c r="G52" s="142">
        <f>G46+G47+G49+G50+G51</f>
        <v>4000</v>
      </c>
      <c r="H52" s="142">
        <f>H46+H47+H49+H50+H51</f>
        <v>139</v>
      </c>
      <c r="I52" s="143">
        <f>H52/G52*100</f>
        <v>3.4750000000000005</v>
      </c>
      <c r="J52" s="153">
        <v>1.7</v>
      </c>
    </row>
    <row r="53" spans="1:10" ht="19.5" customHeight="1">
      <c r="A53" s="126">
        <v>2013</v>
      </c>
      <c r="B53" s="127">
        <v>6</v>
      </c>
      <c r="C53" s="145" t="s">
        <v>17</v>
      </c>
      <c r="D53" s="148" t="s">
        <v>20</v>
      </c>
      <c r="E53" s="128" t="s">
        <v>32</v>
      </c>
      <c r="F53" s="129">
        <v>5</v>
      </c>
      <c r="G53" s="129">
        <v>1000</v>
      </c>
      <c r="H53" s="129">
        <v>33</v>
      </c>
      <c r="I53" s="130">
        <v>3.3000000000000003</v>
      </c>
      <c r="J53" s="151" t="s">
        <v>18</v>
      </c>
    </row>
    <row r="54" spans="1:10" ht="19.5" customHeight="1">
      <c r="A54" s="131">
        <v>2013</v>
      </c>
      <c r="B54" s="123">
        <v>6</v>
      </c>
      <c r="C54" s="146" t="s">
        <v>17</v>
      </c>
      <c r="D54" s="149" t="s">
        <v>21</v>
      </c>
      <c r="E54" s="122" t="s">
        <v>32</v>
      </c>
      <c r="F54" s="124">
        <v>3</v>
      </c>
      <c r="G54" s="124">
        <v>600</v>
      </c>
      <c r="H54" s="124">
        <v>4</v>
      </c>
      <c r="I54" s="125">
        <v>0.6666666666666667</v>
      </c>
      <c r="J54" s="152" t="s">
        <v>18</v>
      </c>
    </row>
    <row r="55" spans="1:10" ht="19.5" customHeight="1">
      <c r="A55" s="131">
        <v>2013</v>
      </c>
      <c r="B55" s="123">
        <v>6</v>
      </c>
      <c r="C55" s="146" t="s">
        <v>17</v>
      </c>
      <c r="D55" s="149" t="s">
        <v>22</v>
      </c>
      <c r="E55" s="122" t="s">
        <v>32</v>
      </c>
      <c r="F55" s="124">
        <v>3</v>
      </c>
      <c r="G55" s="124">
        <v>600</v>
      </c>
      <c r="H55" s="124">
        <v>17</v>
      </c>
      <c r="I55" s="125">
        <v>2.833333333333333</v>
      </c>
      <c r="J55" s="152" t="s">
        <v>18</v>
      </c>
    </row>
    <row r="56" spans="1:10" ht="19.5" customHeight="1">
      <c r="A56" s="131">
        <v>2013</v>
      </c>
      <c r="B56" s="123">
        <v>6</v>
      </c>
      <c r="C56" s="146" t="s">
        <v>17</v>
      </c>
      <c r="D56" s="149" t="s">
        <v>23</v>
      </c>
      <c r="E56" s="122" t="s">
        <v>32</v>
      </c>
      <c r="F56" s="124">
        <v>6</v>
      </c>
      <c r="G56" s="124">
        <v>1200</v>
      </c>
      <c r="H56" s="124">
        <v>36</v>
      </c>
      <c r="I56" s="125">
        <v>3</v>
      </c>
      <c r="J56" s="152" t="s">
        <v>18</v>
      </c>
    </row>
    <row r="57" spans="1:10" ht="19.5" customHeight="1">
      <c r="A57" s="131">
        <v>2013</v>
      </c>
      <c r="B57" s="123">
        <v>6</v>
      </c>
      <c r="C57" s="146" t="s">
        <v>17</v>
      </c>
      <c r="D57" s="149" t="s">
        <v>24</v>
      </c>
      <c r="E57" s="122" t="s">
        <v>32</v>
      </c>
      <c r="F57" s="124">
        <v>2</v>
      </c>
      <c r="G57" s="124">
        <v>400</v>
      </c>
      <c r="H57" s="124">
        <v>1</v>
      </c>
      <c r="I57" s="125">
        <v>0.25</v>
      </c>
      <c r="J57" s="152" t="s">
        <v>18</v>
      </c>
    </row>
    <row r="58" spans="1:10" ht="19.5" customHeight="1">
      <c r="A58" s="131">
        <v>2013</v>
      </c>
      <c r="B58" s="123">
        <v>6</v>
      </c>
      <c r="C58" s="144" t="s">
        <v>26</v>
      </c>
      <c r="D58" s="149"/>
      <c r="E58" s="122" t="s">
        <v>32</v>
      </c>
      <c r="F58" s="124">
        <v>7</v>
      </c>
      <c r="G58" s="124">
        <v>1400</v>
      </c>
      <c r="H58" s="124">
        <v>63</v>
      </c>
      <c r="I58" s="125">
        <v>4.5</v>
      </c>
      <c r="J58" s="152" t="s">
        <v>18</v>
      </c>
    </row>
    <row r="59" spans="1:10" ht="19.5" customHeight="1">
      <c r="A59" s="132">
        <v>2013</v>
      </c>
      <c r="B59" s="133">
        <v>6</v>
      </c>
      <c r="C59" s="147" t="s">
        <v>27</v>
      </c>
      <c r="D59" s="150"/>
      <c r="E59" s="134"/>
      <c r="F59" s="135">
        <v>17</v>
      </c>
      <c r="G59" s="135">
        <v>3400</v>
      </c>
      <c r="H59" s="135">
        <v>90</v>
      </c>
      <c r="I59" s="136">
        <v>2.6470588235294117</v>
      </c>
      <c r="J59" s="172" t="s">
        <v>44</v>
      </c>
    </row>
    <row r="60" spans="1:10" s="121" customFormat="1" ht="19.5" customHeight="1">
      <c r="A60" s="45">
        <v>2013</v>
      </c>
      <c r="B60" s="46">
        <v>6</v>
      </c>
      <c r="C60" s="47" t="s">
        <v>34</v>
      </c>
      <c r="D60" s="48" t="s">
        <v>35</v>
      </c>
      <c r="E60" s="49" t="s">
        <v>36</v>
      </c>
      <c r="F60" s="68">
        <v>4</v>
      </c>
      <c r="G60" s="50">
        <v>800</v>
      </c>
      <c r="H60" s="70">
        <v>17</v>
      </c>
      <c r="I60" s="51">
        <f aca="true" t="shared" si="3" ref="I60:I66">H60/G60*100</f>
        <v>2.125</v>
      </c>
      <c r="J60" s="152" t="s">
        <v>18</v>
      </c>
    </row>
    <row r="61" spans="1:10" s="121" customFormat="1" ht="19.5" customHeight="1">
      <c r="A61" s="45">
        <v>2013</v>
      </c>
      <c r="B61" s="46">
        <v>6</v>
      </c>
      <c r="C61" s="47" t="s">
        <v>34</v>
      </c>
      <c r="D61" s="48" t="s">
        <v>37</v>
      </c>
      <c r="E61" s="49" t="s">
        <v>36</v>
      </c>
      <c r="F61" s="68">
        <v>4</v>
      </c>
      <c r="G61" s="50">
        <v>800</v>
      </c>
      <c r="H61" s="70">
        <v>62</v>
      </c>
      <c r="I61" s="51">
        <f t="shared" si="3"/>
        <v>7.75</v>
      </c>
      <c r="J61" s="152" t="s">
        <v>18</v>
      </c>
    </row>
    <row r="62" spans="1:10" s="121" customFormat="1" ht="19.5" customHeight="1">
      <c r="A62" s="45">
        <v>2013</v>
      </c>
      <c r="B62" s="46">
        <v>6</v>
      </c>
      <c r="C62" s="47" t="s">
        <v>34</v>
      </c>
      <c r="D62" s="149" t="s">
        <v>43</v>
      </c>
      <c r="E62" s="49" t="s">
        <v>36</v>
      </c>
      <c r="F62" s="68">
        <v>4</v>
      </c>
      <c r="G62" s="50">
        <v>800</v>
      </c>
      <c r="H62" s="71">
        <v>43</v>
      </c>
      <c r="I62" s="66">
        <f t="shared" si="3"/>
        <v>5.375</v>
      </c>
      <c r="J62" s="152" t="s">
        <v>18</v>
      </c>
    </row>
    <row r="63" spans="1:10" s="121" customFormat="1" ht="19.5" customHeight="1">
      <c r="A63" s="45">
        <v>2013</v>
      </c>
      <c r="B63" s="46">
        <v>6</v>
      </c>
      <c r="C63" s="47" t="s">
        <v>34</v>
      </c>
      <c r="D63" s="48" t="s">
        <v>40</v>
      </c>
      <c r="E63" s="49" t="s">
        <v>36</v>
      </c>
      <c r="F63" s="68">
        <v>4</v>
      </c>
      <c r="G63" s="50">
        <v>800</v>
      </c>
      <c r="H63" s="70">
        <v>52</v>
      </c>
      <c r="I63" s="51">
        <f t="shared" si="3"/>
        <v>6.5</v>
      </c>
      <c r="J63" s="152" t="s">
        <v>18</v>
      </c>
    </row>
    <row r="64" spans="1:10" s="121" customFormat="1" ht="19.5" customHeight="1">
      <c r="A64" s="45">
        <v>2013</v>
      </c>
      <c r="B64" s="46">
        <v>6</v>
      </c>
      <c r="C64" s="47" t="s">
        <v>34</v>
      </c>
      <c r="D64" s="48" t="s">
        <v>41</v>
      </c>
      <c r="E64" s="49" t="s">
        <v>36</v>
      </c>
      <c r="F64" s="69">
        <v>3</v>
      </c>
      <c r="G64" s="60">
        <v>600</v>
      </c>
      <c r="H64" s="72">
        <v>34</v>
      </c>
      <c r="I64" s="61">
        <f t="shared" si="3"/>
        <v>5.666666666666666</v>
      </c>
      <c r="J64" s="152" t="s">
        <v>18</v>
      </c>
    </row>
    <row r="65" spans="1:10" s="121" customFormat="1" ht="19.5" customHeight="1">
      <c r="A65" s="45">
        <v>2013</v>
      </c>
      <c r="B65" s="46">
        <v>6</v>
      </c>
      <c r="C65" s="47" t="s">
        <v>34</v>
      </c>
      <c r="D65" s="48" t="s">
        <v>38</v>
      </c>
      <c r="E65" s="49" t="s">
        <v>36</v>
      </c>
      <c r="F65" s="68">
        <v>3</v>
      </c>
      <c r="G65" s="50">
        <v>600</v>
      </c>
      <c r="H65" s="70">
        <v>18</v>
      </c>
      <c r="I65" s="51">
        <f t="shared" si="3"/>
        <v>3</v>
      </c>
      <c r="J65" s="152" t="s">
        <v>18</v>
      </c>
    </row>
    <row r="66" spans="1:10" s="121" customFormat="1" ht="19.5" customHeight="1" thickBot="1">
      <c r="A66" s="137">
        <v>2013</v>
      </c>
      <c r="B66" s="138">
        <v>6</v>
      </c>
      <c r="C66" s="63" t="s">
        <v>42</v>
      </c>
      <c r="D66" s="64"/>
      <c r="E66" s="65"/>
      <c r="F66" s="142">
        <f>F60+F61+F62+F63+F64+F65</f>
        <v>22</v>
      </c>
      <c r="G66" s="142">
        <f>G60+G61+G62+G63+G64+G65</f>
        <v>4400</v>
      </c>
      <c r="H66" s="142">
        <f>H60+H61+H62+H63+H64+H65</f>
        <v>226</v>
      </c>
      <c r="I66" s="143">
        <f t="shared" si="3"/>
        <v>5.136363636363636</v>
      </c>
      <c r="J66" s="153">
        <v>2.5</v>
      </c>
    </row>
    <row r="67" ht="19.5" customHeight="1">
      <c r="A67" s="6" t="s">
        <v>33</v>
      </c>
    </row>
  </sheetData>
  <sheetProtection/>
  <mergeCells count="8">
    <mergeCell ref="A2:A3"/>
    <mergeCell ref="B2:B3"/>
    <mergeCell ref="C2:D3"/>
    <mergeCell ref="I2:J2"/>
    <mergeCell ref="H2:H3"/>
    <mergeCell ref="G2:G3"/>
    <mergeCell ref="F2:F3"/>
    <mergeCell ref="E2:E3"/>
  </mergeCells>
  <printOptions/>
  <pageMargins left="0.7" right="0.2" top="0.75" bottom="0.3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2013-07-18T00:22:22Z</cp:lastPrinted>
  <dcterms:created xsi:type="dcterms:W3CDTF">2013-06-12T06:40:20Z</dcterms:created>
  <dcterms:modified xsi:type="dcterms:W3CDTF">2013-07-18T00:37:12Z</dcterms:modified>
  <cp:category/>
  <cp:version/>
  <cp:contentType/>
  <cp:contentStatus/>
</cp:coreProperties>
</file>