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4C2A617B-6C1B-4B93-91EA-3376CAD413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確認シート" sheetId="1" r:id="rId1"/>
  </sheets>
  <definedNames>
    <definedName name="_xlnm.Print_Area" localSheetId="0">確認シート!$A$1:$H$119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A117" i="1"/>
  <c r="F111" i="1"/>
  <c r="E111" i="1"/>
  <c r="E109" i="1"/>
  <c r="G108" i="1"/>
  <c r="E108" i="1"/>
  <c r="C106" i="1"/>
  <c r="C102" i="1"/>
  <c r="C97" i="1"/>
  <c r="F92" i="1"/>
  <c r="E92" i="1"/>
  <c r="E90" i="1"/>
  <c r="G89" i="1"/>
  <c r="E89" i="1"/>
  <c r="C87" i="1"/>
  <c r="C83" i="1"/>
  <c r="C78" i="1"/>
  <c r="F68" i="1"/>
  <c r="E68" i="1"/>
  <c r="E66" i="1"/>
  <c r="G65" i="1"/>
  <c r="E65" i="1"/>
  <c r="C63" i="1"/>
  <c r="C61" i="1"/>
  <c r="C60" i="1"/>
  <c r="F55" i="1"/>
  <c r="C54" i="1"/>
  <c r="F46" i="1"/>
  <c r="E46" i="1"/>
  <c r="E44" i="1"/>
  <c r="E43" i="1"/>
  <c r="D35" i="1"/>
  <c r="C35" i="1"/>
  <c r="B35" i="1"/>
  <c r="C34" i="1"/>
  <c r="D33" i="1"/>
  <c r="C33" i="1"/>
  <c r="D32" i="1"/>
  <c r="B32" i="1"/>
  <c r="G28" i="1"/>
  <c r="F28" i="1"/>
  <c r="B28" i="1"/>
  <c r="F27" i="1"/>
  <c r="G26" i="1"/>
  <c r="F26" i="1"/>
  <c r="E26" i="1"/>
  <c r="D26" i="1"/>
  <c r="C26" i="1"/>
  <c r="G25" i="1"/>
  <c r="B25" i="1"/>
  <c r="D20" i="1"/>
  <c r="C20" i="1"/>
  <c r="B20" i="1"/>
  <c r="D18" i="1"/>
  <c r="C18" i="1"/>
  <c r="D17" i="1"/>
  <c r="B17" i="1"/>
  <c r="F13" i="1"/>
  <c r="F12" i="1"/>
  <c r="G11" i="1"/>
  <c r="F11" i="1"/>
  <c r="E11" i="1"/>
  <c r="D11" i="1"/>
  <c r="C11" i="1"/>
  <c r="B10" i="1"/>
  <c r="G10" i="1" s="1"/>
  <c r="G13" i="1" s="1"/>
  <c r="B13" i="1" l="1"/>
</calcChain>
</file>

<file path=xl/sharedStrings.xml><?xml version="1.0" encoding="utf-8"?>
<sst xmlns="http://schemas.openxmlformats.org/spreadsheetml/2006/main" count="127" uniqueCount="72">
  <si>
    <t>＜土地の価額　内訳＞</t>
    <rPh sb="1" eb="3">
      <t>トチ</t>
    </rPh>
    <rPh sb="4" eb="6">
      <t>カガク</t>
    </rPh>
    <rPh sb="7" eb="9">
      <t>ウチワケ</t>
    </rPh>
    <phoneticPr fontId="3"/>
  </si>
  <si>
    <t>法人全体</t>
    <rPh sb="0" eb="2">
      <t>ホウジン</t>
    </rPh>
    <rPh sb="2" eb="4">
      <t>ゼンタイ</t>
    </rPh>
    <phoneticPr fontId="3"/>
  </si>
  <si>
    <t>計</t>
    <rPh sb="0" eb="1">
      <t>ケイ</t>
    </rPh>
    <phoneticPr fontId="3"/>
  </si>
  <si>
    <t>対象面積
【f】
（=a-e）</t>
    <rPh sb="0" eb="2">
      <t>タイショウ</t>
    </rPh>
    <rPh sb="2" eb="4">
      <t>メンセキ</t>
    </rPh>
    <phoneticPr fontId="3"/>
  </si>
  <si>
    <t>＜建物の価額　内訳＞</t>
    <rPh sb="1" eb="3">
      <t>タテモノ</t>
    </rPh>
    <rPh sb="4" eb="6">
      <t>カガク</t>
    </rPh>
    <rPh sb="7" eb="9">
      <t>ウチワケ</t>
    </rPh>
    <phoneticPr fontId="3"/>
  </si>
  <si>
    <t>法人全体に対する対象設置校の固定資産（土地・建物）の額の割合</t>
    <rPh sb="0" eb="2">
      <t>ホウジン</t>
    </rPh>
    <rPh sb="2" eb="4">
      <t>ゼンタイ</t>
    </rPh>
    <rPh sb="5" eb="6">
      <t>タイ</t>
    </rPh>
    <rPh sb="8" eb="10">
      <t>タイショウ</t>
    </rPh>
    <rPh sb="10" eb="13">
      <t>セッチコウ</t>
    </rPh>
    <rPh sb="14" eb="16">
      <t>コテイ</t>
    </rPh>
    <rPh sb="16" eb="18">
      <t>シサン</t>
    </rPh>
    <rPh sb="19" eb="21">
      <t>トチ</t>
    </rPh>
    <rPh sb="22" eb="24">
      <t>タテモノ</t>
    </rPh>
    <rPh sb="26" eb="27">
      <t>ガク</t>
    </rPh>
    <rPh sb="28" eb="30">
      <t>ワリアイ</t>
    </rPh>
    <phoneticPr fontId="2"/>
  </si>
  <si>
    <t>１.固定資産額（土地・建物）の計算</t>
    <rPh sb="2" eb="4">
      <t>コテイ</t>
    </rPh>
    <rPh sb="4" eb="6">
      <t>シサン</t>
    </rPh>
    <rPh sb="6" eb="7">
      <t>ガク</t>
    </rPh>
    <rPh sb="8" eb="10">
      <t>トチ</t>
    </rPh>
    <rPh sb="11" eb="13">
      <t>タテモノ</t>
    </rPh>
    <rPh sb="15" eb="17">
      <t>ケイサン</t>
    </rPh>
    <phoneticPr fontId="3"/>
  </si>
  <si>
    <t>対象設置校の固定資産（土地・建物）の価額合計</t>
    <rPh sb="0" eb="2">
      <t>タイショウ</t>
    </rPh>
    <rPh sb="2" eb="5">
      <t>セッチコウ</t>
    </rPh>
    <rPh sb="6" eb="8">
      <t>コテイ</t>
    </rPh>
    <rPh sb="8" eb="10">
      <t>シサン</t>
    </rPh>
    <rPh sb="11" eb="13">
      <t>トチ</t>
    </rPh>
    <rPh sb="14" eb="16">
      <t>タテモノ</t>
    </rPh>
    <rPh sb="18" eb="20">
      <t>カガク</t>
    </rPh>
    <rPh sb="20" eb="22">
      <t>ゴウケイ</t>
    </rPh>
    <phoneticPr fontId="2"/>
  </si>
  <si>
    <t>全体の固定資産（土地・建物）の価額合計</t>
    <rPh sb="0" eb="2">
      <t>ゼンタイ</t>
    </rPh>
    <rPh sb="3" eb="5">
      <t>コテイ</t>
    </rPh>
    <rPh sb="5" eb="7">
      <t>シサン</t>
    </rPh>
    <rPh sb="8" eb="10">
      <t>トチ</t>
    </rPh>
    <rPh sb="11" eb="13">
      <t>タテモノ</t>
    </rPh>
    <rPh sb="15" eb="17">
      <t>カガク</t>
    </rPh>
    <rPh sb="17" eb="19">
      <t>ゴウケイ</t>
    </rPh>
    <phoneticPr fontId="2"/>
  </si>
  <si>
    <t>=</t>
    <phoneticPr fontId="2"/>
  </si>
  <si>
    <t>↑①</t>
    <phoneticPr fontId="2"/>
  </si>
  <si>
    <t>←②</t>
    <phoneticPr fontId="2"/>
  </si>
  <si>
    <t>↑③</t>
    <phoneticPr fontId="2"/>
  </si>
  <si>
    <t>←④</t>
    <phoneticPr fontId="2"/>
  </si>
  <si>
    <t>①+③</t>
    <phoneticPr fontId="2"/>
  </si>
  <si>
    <t>②+④</t>
    <phoneticPr fontId="2"/>
  </si>
  <si>
    <t>収入額</t>
    <rPh sb="0" eb="2">
      <t>シュウニュウ</t>
    </rPh>
    <rPh sb="2" eb="3">
      <t>ガク</t>
    </rPh>
    <phoneticPr fontId="2"/>
  </si>
  <si>
    <t>２.収入額の割合（事業活動収支ベース）</t>
    <rPh sb="2" eb="4">
      <t>シュウニュウ</t>
    </rPh>
    <rPh sb="4" eb="5">
      <t>ガク</t>
    </rPh>
    <rPh sb="6" eb="8">
      <t>ワリアイ</t>
    </rPh>
    <rPh sb="9" eb="11">
      <t>ジギョウ</t>
    </rPh>
    <rPh sb="11" eb="13">
      <t>カツドウ</t>
    </rPh>
    <rPh sb="13" eb="15">
      <t>シュウシ</t>
    </rPh>
    <phoneticPr fontId="3"/>
  </si>
  <si>
    <t xml:space="preserve">法人全体 </t>
    <rPh sb="0" eb="2">
      <t>ホウジン</t>
    </rPh>
    <rPh sb="2" eb="4">
      <t>ゼンタイ</t>
    </rPh>
    <phoneticPr fontId="2"/>
  </si>
  <si>
    <t>…　【い】</t>
    <phoneticPr fontId="2"/>
  </si>
  <si>
    <t>　うち対象外（あ*い）　【う】</t>
    <rPh sb="3" eb="5">
      <t>タイショウ</t>
    </rPh>
    <rPh sb="5" eb="6">
      <t>ソト</t>
    </rPh>
    <phoneticPr fontId="2"/>
  </si>
  <si>
    <t>　うち対象　（あ-う）</t>
    <rPh sb="3" eb="5">
      <t>タイショウ</t>
    </rPh>
    <phoneticPr fontId="2"/>
  </si>
  <si>
    <t>法人全体の収入額</t>
    <rPh sb="0" eb="2">
      <t>ホウジン</t>
    </rPh>
    <rPh sb="2" eb="4">
      <t>ゼンタイ</t>
    </rPh>
    <rPh sb="5" eb="7">
      <t>シュウニュウ</t>
    </rPh>
    <rPh sb="7" eb="8">
      <t>ガク</t>
    </rPh>
    <phoneticPr fontId="2"/>
  </si>
  <si>
    <t>対象外</t>
    <rPh sb="0" eb="3">
      <t>タイショウガイ</t>
    </rPh>
    <phoneticPr fontId="2"/>
  </si>
  <si>
    <t>＝</t>
    <phoneticPr fontId="2"/>
  </si>
  <si>
    <t>－</t>
    <phoneticPr fontId="2"/>
  </si>
  <si>
    <t>　うち対象課程</t>
    <rPh sb="3" eb="5">
      <t>タイショウ</t>
    </rPh>
    <rPh sb="5" eb="7">
      <t>カテイ</t>
    </rPh>
    <phoneticPr fontId="2"/>
  </si>
  <si>
    <t>　うち対象外課程</t>
    <rPh sb="3" eb="5">
      <t>タイショウ</t>
    </rPh>
    <rPh sb="5" eb="6">
      <t>ソト</t>
    </rPh>
    <rPh sb="6" eb="8">
      <t>カテイ</t>
    </rPh>
    <phoneticPr fontId="2"/>
  </si>
  <si>
    <t>法人全体の収入額 － 対象外部分（【う】+【え】）</t>
    <rPh sb="0" eb="2">
      <t>ホウジン</t>
    </rPh>
    <rPh sb="2" eb="4">
      <t>ゼンタイ</t>
    </rPh>
    <rPh sb="5" eb="7">
      <t>シュウニュウ</t>
    </rPh>
    <rPh sb="7" eb="8">
      <t>ガク</t>
    </rPh>
    <rPh sb="11" eb="13">
      <t>タイショウ</t>
    </rPh>
    <rPh sb="13" eb="14">
      <t>ソト</t>
    </rPh>
    <rPh sb="14" eb="16">
      <t>ブブン</t>
    </rPh>
    <phoneticPr fontId="2"/>
  </si>
  <si>
    <t>収容定員</t>
    <rPh sb="0" eb="2">
      <t>シュウヨウ</t>
    </rPh>
    <rPh sb="2" eb="4">
      <t>テイイン</t>
    </rPh>
    <phoneticPr fontId="2"/>
  </si>
  <si>
    <t>対象</t>
    <rPh sb="0" eb="2">
      <t>タイショウ</t>
    </rPh>
    <phoneticPr fontId="2"/>
  </si>
  <si>
    <t>計</t>
    <rPh sb="0" eb="1">
      <t>ケイ</t>
    </rPh>
    <phoneticPr fontId="2"/>
  </si>
  <si>
    <t>法人全体の収容定員　－　対象外部分</t>
    <rPh sb="0" eb="2">
      <t>ホウジン</t>
    </rPh>
    <rPh sb="2" eb="4">
      <t>ゼンタイ</t>
    </rPh>
    <rPh sb="5" eb="7">
      <t>シュウヨウ</t>
    </rPh>
    <rPh sb="7" eb="9">
      <t>テイイン</t>
    </rPh>
    <rPh sb="12" eb="14">
      <t>タイショウ</t>
    </rPh>
    <rPh sb="14" eb="15">
      <t>ソト</t>
    </rPh>
    <rPh sb="15" eb="17">
      <t>ブブン</t>
    </rPh>
    <phoneticPr fontId="2"/>
  </si>
  <si>
    <t>法人全体の収容定員</t>
    <rPh sb="0" eb="2">
      <t>ホウジン</t>
    </rPh>
    <rPh sb="2" eb="4">
      <t>ゼンタイ</t>
    </rPh>
    <rPh sb="5" eb="7">
      <t>シュウヨウ</t>
    </rPh>
    <rPh sb="7" eb="9">
      <t>テイイン</t>
    </rPh>
    <phoneticPr fontId="2"/>
  </si>
  <si>
    <t>３.収容定員と在籍者数の割合</t>
    <rPh sb="2" eb="4">
      <t>シュウヨウ</t>
    </rPh>
    <rPh sb="4" eb="6">
      <t>テイイン</t>
    </rPh>
    <rPh sb="7" eb="10">
      <t>ザイセキシャ</t>
    </rPh>
    <rPh sb="10" eb="11">
      <t>スウ</t>
    </rPh>
    <rPh sb="12" eb="14">
      <t>ワリアイ</t>
    </rPh>
    <phoneticPr fontId="3"/>
  </si>
  <si>
    <t>（１）収容定員の割合</t>
    <rPh sb="3" eb="5">
      <t>シュウヨウ</t>
    </rPh>
    <rPh sb="5" eb="7">
      <t>テイイン</t>
    </rPh>
    <rPh sb="8" eb="10">
      <t>ワリアイ</t>
    </rPh>
    <phoneticPr fontId="2"/>
  </si>
  <si>
    <t>（２）在籍者数の割合</t>
    <rPh sb="3" eb="6">
      <t>ザイセキシャ</t>
    </rPh>
    <rPh sb="6" eb="7">
      <t>スウ</t>
    </rPh>
    <rPh sb="8" eb="10">
      <t>ワリアイ</t>
    </rPh>
    <phoneticPr fontId="2"/>
  </si>
  <si>
    <r>
      <t>対象</t>
    </r>
    <r>
      <rPr>
        <b/>
        <sz val="11"/>
        <rFont val="ＭＳ ゴシック"/>
        <family val="3"/>
        <charset val="128"/>
      </rPr>
      <t>外</t>
    </r>
    <r>
      <rPr>
        <sz val="11"/>
        <rFont val="ＭＳ ゴシック"/>
        <family val="3"/>
        <charset val="128"/>
      </rPr>
      <t>となる
割合
【d】
（=b/c）</t>
    </r>
    <rPh sb="0" eb="3">
      <t>タイショウガイ</t>
    </rPh>
    <rPh sb="7" eb="9">
      <t>ワリアイ</t>
    </rPh>
    <phoneticPr fontId="3"/>
  </si>
  <si>
    <t>建物面積
【j】</t>
    <rPh sb="0" eb="2">
      <t>タテモノ</t>
    </rPh>
    <rPh sb="2" eb="4">
      <t>メンセキ</t>
    </rPh>
    <phoneticPr fontId="3"/>
  </si>
  <si>
    <t>土地面積
【a】</t>
    <rPh sb="0" eb="2">
      <t>トチ</t>
    </rPh>
    <rPh sb="2" eb="4">
      <t>メンセキ</t>
    </rPh>
    <phoneticPr fontId="3"/>
  </si>
  <si>
    <r>
      <t>対象</t>
    </r>
    <r>
      <rPr>
        <b/>
        <sz val="11"/>
        <rFont val="ＭＳ ゴシック"/>
        <family val="3"/>
        <charset val="128"/>
      </rPr>
      <t xml:space="preserve">外
</t>
    </r>
    <r>
      <rPr>
        <sz val="11"/>
        <rFont val="ＭＳ ゴシック"/>
        <family val="3"/>
        <charset val="128"/>
      </rPr>
      <t>土地面積
【e】
（=a*d）</t>
    </r>
    <rPh sb="0" eb="3">
      <t>タイショウガイ</t>
    </rPh>
    <rPh sb="4" eb="6">
      <t>トチ</t>
    </rPh>
    <rPh sb="6" eb="8">
      <t>メンセキ</t>
    </rPh>
    <phoneticPr fontId="3"/>
  </si>
  <si>
    <r>
      <t>対象</t>
    </r>
    <r>
      <rPr>
        <b/>
        <sz val="11"/>
        <rFont val="ＭＳ ゴシック"/>
        <family val="3"/>
        <charset val="128"/>
      </rPr>
      <t xml:space="preserve">外
</t>
    </r>
    <r>
      <rPr>
        <sz val="11"/>
        <rFont val="ＭＳ ゴシック"/>
        <family val="3"/>
        <charset val="128"/>
      </rPr>
      <t>建物面積
【k】
（=j*d）</t>
    </r>
    <rPh sb="0" eb="3">
      <t>タイショウガイ</t>
    </rPh>
    <rPh sb="4" eb="6">
      <t>タテモノ</t>
    </rPh>
    <rPh sb="6" eb="8">
      <t>メンセキ</t>
    </rPh>
    <phoneticPr fontId="3"/>
  </si>
  <si>
    <t>対象面積
【l】
（=j-k）</t>
    <rPh sb="0" eb="2">
      <t>タイショウ</t>
    </rPh>
    <rPh sb="2" eb="4">
      <t>メンセキ</t>
    </rPh>
    <phoneticPr fontId="3"/>
  </si>
  <si>
    <t>土地価額
【ｇ】</t>
    <rPh sb="0" eb="2">
      <t>トチ</t>
    </rPh>
    <rPh sb="2" eb="4">
      <t>カガク</t>
    </rPh>
    <phoneticPr fontId="3"/>
  </si>
  <si>
    <t>建物価額
【m】</t>
    <rPh sb="0" eb="2">
      <t>タテモノ</t>
    </rPh>
    <rPh sb="2" eb="4">
      <t>カガク</t>
    </rPh>
    <phoneticPr fontId="3"/>
  </si>
  <si>
    <r>
      <t>対象</t>
    </r>
    <r>
      <rPr>
        <b/>
        <sz val="11"/>
        <rFont val="ＭＳ ゴシック"/>
        <family val="3"/>
        <charset val="128"/>
      </rPr>
      <t xml:space="preserve">外
</t>
    </r>
    <r>
      <rPr>
        <sz val="11"/>
        <rFont val="ＭＳ ゴシック"/>
        <family val="3"/>
        <charset val="128"/>
      </rPr>
      <t>土地価額
【h】
（=g*d）</t>
    </r>
    <rPh sb="0" eb="3">
      <t>タイショウガイ</t>
    </rPh>
    <rPh sb="4" eb="6">
      <t>トチ</t>
    </rPh>
    <rPh sb="6" eb="8">
      <t>カガク</t>
    </rPh>
    <phoneticPr fontId="3"/>
  </si>
  <si>
    <t>対象土地価額
【i】
（=g-h）</t>
    <rPh sb="0" eb="2">
      <t>タイショウ</t>
    </rPh>
    <rPh sb="2" eb="4">
      <t>トチ</t>
    </rPh>
    <rPh sb="4" eb="6">
      <t>カガク</t>
    </rPh>
    <phoneticPr fontId="3"/>
  </si>
  <si>
    <r>
      <t>対象</t>
    </r>
    <r>
      <rPr>
        <b/>
        <sz val="11"/>
        <rFont val="ＭＳ ゴシック"/>
        <family val="3"/>
        <charset val="128"/>
      </rPr>
      <t xml:space="preserve">外
</t>
    </r>
    <r>
      <rPr>
        <sz val="11"/>
        <rFont val="ＭＳ ゴシック"/>
        <family val="3"/>
        <charset val="128"/>
      </rPr>
      <t>建物価額
【h】
（=m*d）</t>
    </r>
    <rPh sb="0" eb="3">
      <t>タイショウガイ</t>
    </rPh>
    <rPh sb="4" eb="6">
      <t>タテモノ</t>
    </rPh>
    <rPh sb="6" eb="8">
      <t>カガク</t>
    </rPh>
    <phoneticPr fontId="3"/>
  </si>
  <si>
    <t>対象建物価額
【i】
（=m-h）</t>
    <rPh sb="0" eb="2">
      <t>タイショウ</t>
    </rPh>
    <rPh sb="2" eb="4">
      <t>タテモノ</t>
    </rPh>
    <rPh sb="4" eb="6">
      <t>カガク</t>
    </rPh>
    <phoneticPr fontId="3"/>
  </si>
  <si>
    <t>次ページへ</t>
    <rPh sb="0" eb="1">
      <t>ツギ</t>
    </rPh>
    <phoneticPr fontId="2"/>
  </si>
  <si>
    <t>専修学校・各種学校</t>
    <rPh sb="0" eb="2">
      <t>センシュウ</t>
    </rPh>
    <rPh sb="2" eb="4">
      <t>ガッコウ</t>
    </rPh>
    <rPh sb="5" eb="7">
      <t>カクシュ</t>
    </rPh>
    <rPh sb="7" eb="9">
      <t>ガッコウ</t>
    </rPh>
    <phoneticPr fontId="3"/>
  </si>
  <si>
    <t>専修学校・各種学校　【あ】</t>
    <rPh sb="0" eb="2">
      <t>センシュウ</t>
    </rPh>
    <rPh sb="2" eb="4">
      <t>ガッコウ</t>
    </rPh>
    <rPh sb="5" eb="7">
      <t>カクシュ</t>
    </rPh>
    <rPh sb="7" eb="9">
      <t>ガッコウ</t>
    </rPh>
    <phoneticPr fontId="2"/>
  </si>
  <si>
    <r>
      <t>専修学校・各種学校における対象</t>
    </r>
    <r>
      <rPr>
        <b/>
        <sz val="11"/>
        <rFont val="ＭＳ ゴシック"/>
        <family val="3"/>
        <charset val="128"/>
      </rPr>
      <t>外</t>
    </r>
    <r>
      <rPr>
        <sz val="11"/>
        <rFont val="ＭＳ ゴシック"/>
        <family val="3"/>
        <charset val="128"/>
      </rPr>
      <t>の比（=１．内【d】）</t>
    </r>
    <rPh sb="0" eb="2">
      <t>センシュウ</t>
    </rPh>
    <rPh sb="2" eb="4">
      <t>ガッコウ</t>
    </rPh>
    <rPh sb="5" eb="7">
      <t>カクシュ</t>
    </rPh>
    <rPh sb="7" eb="9">
      <t>ガッコウ</t>
    </rPh>
    <rPh sb="13" eb="15">
      <t>タイショウ</t>
    </rPh>
    <rPh sb="15" eb="16">
      <t>ソト</t>
    </rPh>
    <rPh sb="17" eb="18">
      <t>ヒ</t>
    </rPh>
    <rPh sb="22" eb="23">
      <t>ナイ</t>
    </rPh>
    <phoneticPr fontId="2"/>
  </si>
  <si>
    <t>専修学校・各種学校</t>
    <rPh sb="0" eb="2">
      <t>センシュウ</t>
    </rPh>
    <rPh sb="2" eb="4">
      <t>ガッコウ</t>
    </rPh>
    <rPh sb="5" eb="7">
      <t>カクシュ</t>
    </rPh>
    <rPh sb="7" eb="9">
      <t>ガッコウ</t>
    </rPh>
    <phoneticPr fontId="2"/>
  </si>
  <si>
    <t>専修学校等のうち一定の時間数※未満の課程の在籍者数
【b】</t>
    <rPh sb="4" eb="5">
      <t>トウ</t>
    </rPh>
    <rPh sb="21" eb="24">
      <t>ザイセキシャ</t>
    </rPh>
    <rPh sb="24" eb="25">
      <t>スウ</t>
    </rPh>
    <phoneticPr fontId="2"/>
  </si>
  <si>
    <t>専修学校等の
全在籍者数
【c】</t>
    <rPh sb="4" eb="5">
      <t>トウ</t>
    </rPh>
    <rPh sb="7" eb="8">
      <t>ゼン</t>
    </rPh>
    <rPh sb="8" eb="11">
      <t>ザイセキシャ</t>
    </rPh>
    <rPh sb="11" eb="12">
      <t>スウ</t>
    </rPh>
    <phoneticPr fontId="2"/>
  </si>
  <si>
    <t>　うち小学校・中学校・高校</t>
    <rPh sb="3" eb="6">
      <t>ショウガッコウ</t>
    </rPh>
    <rPh sb="7" eb="10">
      <t>チュウガッコウ</t>
    </rPh>
    <rPh sb="11" eb="13">
      <t>コウコウ</t>
    </rPh>
    <phoneticPr fontId="2"/>
  </si>
  <si>
    <t>　うち幼稚園</t>
    <rPh sb="3" eb="6">
      <t>ヨウチエン</t>
    </rPh>
    <phoneticPr fontId="2"/>
  </si>
  <si>
    <t>　うち短期大学</t>
    <rPh sb="3" eb="5">
      <t>タンキ</t>
    </rPh>
    <rPh sb="5" eb="7">
      <t>ダイガク</t>
    </rPh>
    <phoneticPr fontId="2"/>
  </si>
  <si>
    <t>年度末時点</t>
    <rPh sb="0" eb="2">
      <t>ネンド</t>
    </rPh>
    <rPh sb="2" eb="3">
      <t>マツ</t>
    </rPh>
    <rPh sb="3" eb="5">
      <t>ジテン</t>
    </rPh>
    <phoneticPr fontId="2"/>
  </si>
  <si>
    <t>　うち大学・大学院</t>
    <rPh sb="3" eb="5">
      <t>ダイガク</t>
    </rPh>
    <rPh sb="6" eb="9">
      <t>ダイガクイン</t>
    </rPh>
    <phoneticPr fontId="2"/>
  </si>
  <si>
    <t>法人部門（上記以外）　【え】</t>
    <rPh sb="0" eb="2">
      <t>ホウジン</t>
    </rPh>
    <rPh sb="2" eb="4">
      <t>ブモン</t>
    </rPh>
    <rPh sb="5" eb="7">
      <t>ジョウキ</t>
    </rPh>
    <rPh sb="7" eb="9">
      <t>イガイ</t>
    </rPh>
    <phoneticPr fontId="2"/>
  </si>
  <si>
    <t>法人部門（上記以外）</t>
    <rPh sb="0" eb="2">
      <t>ホウジン</t>
    </rPh>
    <rPh sb="2" eb="4">
      <t>ブモン</t>
    </rPh>
    <rPh sb="5" eb="7">
      <t>ジョウキ</t>
    </rPh>
    <rPh sb="7" eb="9">
      <t>イガイ</t>
    </rPh>
    <phoneticPr fontId="2"/>
  </si>
  <si>
    <t>在籍者数</t>
    <rPh sb="0" eb="3">
      <t>ザイセキシャ</t>
    </rPh>
    <rPh sb="3" eb="4">
      <t>スウ</t>
    </rPh>
    <phoneticPr fontId="2"/>
  </si>
  <si>
    <t>法人全体の在籍者数　－　対象外部分</t>
    <rPh sb="0" eb="2">
      <t>ホウジン</t>
    </rPh>
    <rPh sb="2" eb="4">
      <t>ゼンタイ</t>
    </rPh>
    <rPh sb="5" eb="8">
      <t>ザイセキシャ</t>
    </rPh>
    <rPh sb="8" eb="9">
      <t>スウ</t>
    </rPh>
    <rPh sb="12" eb="14">
      <t>タイショウ</t>
    </rPh>
    <rPh sb="14" eb="15">
      <t>ソト</t>
    </rPh>
    <rPh sb="15" eb="17">
      <t>ブブン</t>
    </rPh>
    <phoneticPr fontId="2"/>
  </si>
  <si>
    <t>年5月1日時点</t>
    <rPh sb="0" eb="1">
      <t>ネン</t>
    </rPh>
    <rPh sb="2" eb="3">
      <t>ガツ</t>
    </rPh>
    <rPh sb="4" eb="5">
      <t>ニチ</t>
    </rPh>
    <rPh sb="5" eb="7">
      <t>ジテン</t>
    </rPh>
    <phoneticPr fontId="2"/>
  </si>
  <si>
    <t>法人全体の在籍者数</t>
    <rPh sb="0" eb="2">
      <t>ホウジン</t>
    </rPh>
    <rPh sb="2" eb="4">
      <t>ゼンタイ</t>
    </rPh>
    <rPh sb="5" eb="8">
      <t>ザイセキシャ</t>
    </rPh>
    <rPh sb="8" eb="9">
      <t>スウ</t>
    </rPh>
    <phoneticPr fontId="2"/>
  </si>
  <si>
    <t>※一定の時間数：高等課程　2,000時間</t>
    <rPh sb="1" eb="3">
      <t>イッテイ</t>
    </rPh>
    <rPh sb="4" eb="7">
      <t>ジカンスウ</t>
    </rPh>
    <rPh sb="8" eb="10">
      <t>コウトウ</t>
    </rPh>
    <rPh sb="10" eb="12">
      <t>カテイ</t>
    </rPh>
    <rPh sb="18" eb="20">
      <t>ジカン</t>
    </rPh>
    <phoneticPr fontId="2"/>
  </si>
  <si>
    <t xml:space="preserve"> 専門課程　1,700時間</t>
    <rPh sb="1" eb="3">
      <t>センモン</t>
    </rPh>
    <rPh sb="3" eb="5">
      <t>カテイ</t>
    </rPh>
    <rPh sb="11" eb="13">
      <t>ジカン</t>
    </rPh>
    <phoneticPr fontId="2"/>
  </si>
  <si>
    <t>（様式４）専修学校・各種学校確認シート</t>
    <rPh sb="1" eb="3">
      <t>ヨウシキ</t>
    </rPh>
    <rPh sb="5" eb="9">
      <t>センシュウガッコウ</t>
    </rPh>
    <rPh sb="10" eb="12">
      <t>カクシュ</t>
    </rPh>
    <rPh sb="12" eb="14">
      <t>ガッコウ</t>
    </rPh>
    <rPh sb="14" eb="16">
      <t>カクニン</t>
    </rPh>
    <phoneticPr fontId="2"/>
  </si>
  <si>
    <t>法人部門（上記以外）</t>
    <phoneticPr fontId="2"/>
  </si>
  <si>
    <t>１条校</t>
    <rPh sb="1" eb="2">
      <t>ジョウ</t>
    </rPh>
    <rPh sb="2" eb="3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</si>
</sst>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0.000%"/>
    <numFmt numFmtId="178" formatCode="#,##0.00_);[Red]\(#,##0.00\)"/>
    <numFmt numFmtId="179" formatCode="0\ &quot;人&quot;"/>
    <numFmt numFmtId="180" formatCode="#,##\ 0.00\ &quot;㎡&quot;"/>
    <numFmt numFmtId="181" formatCode="#,##\ 0.00\ &quot;円&quot;"/>
    <numFmt numFmtId="182" formatCode="#,##0.00_ "/>
    <numFmt numFmtId="183" formatCode="#,##0_ "/>
    <numFmt numFmtId="184" formatCode="#,##0.00\ &quot;㎡&quot;"/>
    <numFmt numFmtId="185" formatCode="#,##0.00\ &quot;円&quot;"/>
    <numFmt numFmtId="186" formatCode="#,##0\ &quot;円&quot;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1" applyNumberFormat="1" applyFont="1" applyFill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Fill="1" applyBorder="1">
      <alignment vertical="center"/>
    </xf>
    <xf numFmtId="178" fontId="8" fillId="0" borderId="0" xfId="1" applyNumberFormat="1" applyFont="1" applyFill="1" applyBorder="1">
      <alignment vertical="center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6" fillId="0" borderId="0" xfId="3" applyFont="1">
      <alignment vertical="center"/>
    </xf>
    <xf numFmtId="0" fontId="10" fillId="0" borderId="0" xfId="3" applyFont="1">
      <alignment vertical="center"/>
    </xf>
    <xf numFmtId="0" fontId="8" fillId="0" borderId="0" xfId="3" applyFo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10" xfId="3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38" fontId="8" fillId="0" borderId="0" xfId="1" applyFont="1" applyFill="1" applyBorder="1">
      <alignment vertical="center"/>
    </xf>
    <xf numFmtId="0" fontId="7" fillId="0" borderId="0" xfId="3" applyFont="1" applyAlignment="1">
      <alignment vertical="center" shrinkToFit="1"/>
    </xf>
    <xf numFmtId="0" fontId="8" fillId="0" borderId="0" xfId="3" applyFont="1" applyAlignment="1">
      <alignment vertical="center" shrinkToFi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76" fontId="9" fillId="0" borderId="0" xfId="1" applyNumberFormat="1" applyFont="1" applyFill="1" applyBorder="1" applyAlignment="1">
      <alignment horizontal="right" vertical="center"/>
    </xf>
    <xf numFmtId="0" fontId="14" fillId="0" borderId="0" xfId="0" applyFont="1"/>
    <xf numFmtId="0" fontId="11" fillId="2" borderId="11" xfId="0" applyFont="1" applyFill="1" applyBorder="1" applyAlignment="1">
      <alignment horizontal="right" vertical="center"/>
    </xf>
    <xf numFmtId="38" fontId="11" fillId="2" borderId="4" xfId="1" applyFont="1" applyFill="1" applyBorder="1" applyProtection="1">
      <alignment vertical="center"/>
    </xf>
    <xf numFmtId="184" fontId="10" fillId="2" borderId="5" xfId="1" applyNumberFormat="1" applyFont="1" applyFill="1" applyBorder="1" applyAlignment="1" applyProtection="1">
      <alignment horizontal="right" vertical="center"/>
    </xf>
    <xf numFmtId="184" fontId="10" fillId="2" borderId="15" xfId="1" applyNumberFormat="1" applyFont="1" applyFill="1" applyBorder="1" applyAlignment="1" applyProtection="1">
      <alignment horizontal="right" vertical="center"/>
    </xf>
    <xf numFmtId="177" fontId="11" fillId="0" borderId="2" xfId="2" applyNumberFormat="1" applyFont="1" applyFill="1" applyBorder="1" applyProtection="1">
      <alignment vertical="center"/>
    </xf>
    <xf numFmtId="184" fontId="10" fillId="0" borderId="16" xfId="1" applyNumberFormat="1" applyFont="1" applyFill="1" applyBorder="1" applyAlignment="1" applyProtection="1">
      <alignment horizontal="right" vertical="center"/>
    </xf>
    <xf numFmtId="184" fontId="11" fillId="0" borderId="3" xfId="0" applyNumberFormat="1" applyFont="1" applyBorder="1" applyAlignment="1">
      <alignment vertical="center"/>
    </xf>
    <xf numFmtId="179" fontId="11" fillId="0" borderId="10" xfId="0" applyNumberFormat="1" applyFont="1" applyBorder="1" applyAlignment="1">
      <alignment horizontal="right" vertical="center"/>
    </xf>
    <xf numFmtId="179" fontId="11" fillId="0" borderId="3" xfId="0" applyNumberFormat="1" applyFont="1" applyBorder="1" applyAlignment="1">
      <alignment horizontal="right" vertical="center"/>
    </xf>
    <xf numFmtId="184" fontId="11" fillId="0" borderId="2" xfId="0" applyNumberFormat="1" applyFont="1" applyBorder="1" applyAlignment="1">
      <alignment horizontal="right" vertical="center"/>
    </xf>
    <xf numFmtId="184" fontId="11" fillId="0" borderId="16" xfId="0" applyNumberFormat="1" applyFont="1" applyBorder="1" applyAlignment="1">
      <alignment horizontal="right" vertical="center"/>
    </xf>
    <xf numFmtId="184" fontId="10" fillId="0" borderId="2" xfId="0" quotePrefix="1" applyNumberFormat="1" applyFont="1" applyBorder="1" applyAlignment="1">
      <alignment horizontal="right" vertical="center"/>
    </xf>
    <xf numFmtId="184" fontId="10" fillId="2" borderId="15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184" fontId="10" fillId="0" borderId="9" xfId="1" applyNumberFormat="1" applyFont="1" applyFill="1" applyBorder="1" applyProtection="1">
      <alignment vertical="center"/>
    </xf>
    <xf numFmtId="184" fontId="10" fillId="0" borderId="18" xfId="1" applyNumberFormat="1" applyFont="1" applyFill="1" applyBorder="1" applyProtection="1">
      <alignment vertical="center"/>
    </xf>
    <xf numFmtId="184" fontId="11" fillId="0" borderId="8" xfId="1" applyNumberFormat="1" applyFont="1" applyFill="1" applyBorder="1" applyProtection="1">
      <alignment vertical="center"/>
    </xf>
    <xf numFmtId="176" fontId="10" fillId="2" borderId="5" xfId="1" applyNumberFormat="1" applyFont="1" applyFill="1" applyBorder="1" applyAlignment="1" applyProtection="1">
      <alignment horizontal="right" vertical="center"/>
    </xf>
    <xf numFmtId="181" fontId="10" fillId="2" borderId="15" xfId="1" applyNumberFormat="1" applyFont="1" applyFill="1" applyBorder="1" applyProtection="1">
      <alignment vertical="center"/>
    </xf>
    <xf numFmtId="186" fontId="10" fillId="0" borderId="16" xfId="1" applyNumberFormat="1" applyFont="1" applyFill="1" applyBorder="1" applyProtection="1">
      <alignment vertical="center"/>
    </xf>
    <xf numFmtId="186" fontId="11" fillId="0" borderId="2" xfId="0" applyNumberFormat="1" applyFont="1" applyBorder="1" applyAlignment="1">
      <alignment horizontal="right" vertical="center"/>
    </xf>
    <xf numFmtId="185" fontId="10" fillId="2" borderId="15" xfId="0" applyNumberFormat="1" applyFont="1" applyFill="1" applyBorder="1" applyAlignment="1">
      <alignment horizontal="right" vertical="center"/>
    </xf>
    <xf numFmtId="186" fontId="10" fillId="0" borderId="9" xfId="1" applyNumberFormat="1" applyFont="1" applyFill="1" applyBorder="1" applyProtection="1">
      <alignment vertical="center"/>
    </xf>
    <xf numFmtId="186" fontId="10" fillId="0" borderId="17" xfId="1" applyNumberFormat="1" applyFont="1" applyFill="1" applyBorder="1" applyProtection="1">
      <alignment vertical="center"/>
    </xf>
    <xf numFmtId="186" fontId="10" fillId="0" borderId="3" xfId="1" applyNumberFormat="1" applyFont="1" applyFill="1" applyBorder="1" applyAlignment="1" applyProtection="1">
      <alignment horizontal="right" vertical="center"/>
    </xf>
    <xf numFmtId="186" fontId="10" fillId="0" borderId="8" xfId="1" applyNumberFormat="1" applyFont="1" applyFill="1" applyBorder="1" applyProtection="1">
      <alignment vertical="center"/>
    </xf>
    <xf numFmtId="180" fontId="10" fillId="2" borderId="15" xfId="1" applyNumberFormat="1" applyFont="1" applyFill="1" applyBorder="1" applyAlignment="1" applyProtection="1">
      <alignment horizontal="right" vertical="center"/>
    </xf>
    <xf numFmtId="10" fontId="11" fillId="0" borderId="13" xfId="0" applyNumberFormat="1" applyFont="1" applyBorder="1"/>
    <xf numFmtId="177" fontId="10" fillId="0" borderId="10" xfId="3" applyNumberFormat="1" applyFont="1" applyBorder="1">
      <alignment vertical="center"/>
    </xf>
    <xf numFmtId="183" fontId="11" fillId="0" borderId="0" xfId="0" applyNumberFormat="1" applyFont="1"/>
    <xf numFmtId="182" fontId="11" fillId="0" borderId="0" xfId="0" applyNumberFormat="1" applyFont="1"/>
    <xf numFmtId="10" fontId="11" fillId="0" borderId="13" xfId="0" applyNumberFormat="1" applyFont="1" applyBorder="1" applyAlignment="1">
      <alignment vertical="center"/>
    </xf>
    <xf numFmtId="183" fontId="10" fillId="0" borderId="10" xfId="3" applyNumberFormat="1" applyFont="1" applyBorder="1">
      <alignment vertical="center"/>
    </xf>
    <xf numFmtId="183" fontId="10" fillId="0" borderId="11" xfId="3" applyNumberFormat="1" applyFont="1" applyBorder="1">
      <alignment vertical="center"/>
    </xf>
    <xf numFmtId="183" fontId="11" fillId="0" borderId="10" xfId="0" applyNumberFormat="1" applyFont="1" applyBorder="1"/>
    <xf numFmtId="0" fontId="8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shrinkToFit="1"/>
    </xf>
    <xf numFmtId="0" fontId="10" fillId="3" borderId="21" xfId="0" applyFont="1" applyFill="1" applyBorder="1" applyAlignment="1" applyProtection="1">
      <alignment vertical="center"/>
      <protection locked="0"/>
    </xf>
    <xf numFmtId="184" fontId="11" fillId="3" borderId="3" xfId="0" applyNumberFormat="1" applyFont="1" applyFill="1" applyBorder="1" applyAlignment="1" applyProtection="1">
      <alignment vertical="center"/>
      <protection locked="0"/>
    </xf>
    <xf numFmtId="186" fontId="10" fillId="3" borderId="3" xfId="1" applyNumberFormat="1" applyFont="1" applyFill="1" applyBorder="1" applyAlignment="1" applyProtection="1">
      <alignment horizontal="right" vertical="center"/>
      <protection locked="0"/>
    </xf>
    <xf numFmtId="183" fontId="10" fillId="3" borderId="10" xfId="3" applyNumberFormat="1" applyFont="1" applyFill="1" applyBorder="1" applyProtection="1">
      <alignment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/>
    </xf>
    <xf numFmtId="183" fontId="11" fillId="0" borderId="19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0" fillId="0" borderId="10" xfId="3" applyFont="1" applyBorder="1" applyAlignment="1" applyProtection="1">
      <alignment horizontal="left" vertical="center"/>
      <protection locked="0"/>
    </xf>
    <xf numFmtId="0" fontId="10" fillId="0" borderId="10" xfId="3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3" applyFont="1" applyBorder="1" applyAlignment="1">
      <alignment horizontal="left" vertical="center"/>
    </xf>
    <xf numFmtId="0" fontId="10" fillId="0" borderId="20" xfId="3" applyFont="1" applyBorder="1" applyAlignment="1">
      <alignment horizontal="left" vertical="center"/>
    </xf>
    <xf numFmtId="0" fontId="10" fillId="0" borderId="10" xfId="3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183" fontId="11" fillId="0" borderId="10" xfId="0" applyNumberFormat="1" applyFont="1" applyBorder="1" applyAlignment="1">
      <alignment horizontal="right" indent="2"/>
    </xf>
    <xf numFmtId="0" fontId="11" fillId="0" borderId="10" xfId="0" applyFont="1" applyBorder="1" applyAlignment="1">
      <alignment horizontal="right" indent="2"/>
    </xf>
    <xf numFmtId="183" fontId="10" fillId="3" borderId="10" xfId="3" applyNumberFormat="1" applyFont="1" applyFill="1" applyBorder="1" applyAlignment="1" applyProtection="1">
      <alignment horizontal="right" vertical="center" indent="2"/>
      <protection locked="0"/>
    </xf>
    <xf numFmtId="182" fontId="10" fillId="0" borderId="10" xfId="3" applyNumberFormat="1" applyFont="1" applyBorder="1" applyAlignment="1">
      <alignment horizontal="right" vertical="center"/>
    </xf>
    <xf numFmtId="183" fontId="10" fillId="3" borderId="2" xfId="3" applyNumberFormat="1" applyFont="1" applyFill="1" applyBorder="1" applyAlignment="1" applyProtection="1">
      <alignment horizontal="right" vertical="center" indent="2"/>
      <protection locked="0"/>
    </xf>
    <xf numFmtId="183" fontId="10" fillId="3" borderId="20" xfId="3" applyNumberFormat="1" applyFont="1" applyFill="1" applyBorder="1" applyAlignment="1" applyProtection="1">
      <alignment horizontal="right" vertical="center" indent="2"/>
      <protection locked="0"/>
    </xf>
    <xf numFmtId="186" fontId="11" fillId="0" borderId="8" xfId="0" applyNumberFormat="1" applyFont="1" applyBorder="1" applyAlignment="1">
      <alignment horizontal="center"/>
    </xf>
    <xf numFmtId="186" fontId="11" fillId="0" borderId="19" xfId="0" applyNumberFormat="1" applyFont="1" applyBorder="1" applyAlignment="1">
      <alignment horizontal="center"/>
    </xf>
    <xf numFmtId="183" fontId="10" fillId="0" borderId="10" xfId="3" applyNumberFormat="1" applyFont="1" applyBorder="1" applyAlignment="1">
      <alignment horizontal="right" vertical="center" indent="2"/>
    </xf>
    <xf numFmtId="0" fontId="5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0" fillId="0" borderId="1" xfId="0" applyFont="1" applyBorder="1" applyAlignment="1">
      <alignment horizontal="left" vertical="center" shrinkToFit="1"/>
    </xf>
  </cellXfs>
  <cellStyles count="6">
    <cellStyle name="パーセント" xfId="2" builtinId="5"/>
    <cellStyle name="パーセント 2" xfId="5" xr:uid="{00000000-0005-0000-0000-000001000000}"/>
    <cellStyle name="桁区切り" xfId="1" builtinId="6"/>
    <cellStyle name="桁区切り 2" xfId="4" xr:uid="{00000000-0005-0000-0000-000003000000}"/>
    <cellStyle name="標準" xfId="0" builtinId="0"/>
    <cellStyle name="標準 2" xfId="3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398719</xdr:colOff>
      <xdr:row>1</xdr:row>
      <xdr:rowOff>121832</xdr:rowOff>
    </xdr:from>
    <xdr:to>
      <xdr:col>15</xdr:col>
      <xdr:colOff>276889</xdr:colOff>
      <xdr:row>7</xdr:row>
      <xdr:rowOff>797443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714766" y="343344"/>
          <a:ext cx="4120117" cy="1218314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専修学校・各種学校確認シートの記入方法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・黄色塗りのセルに必要数値を入力してください。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1"/>
  <sheetViews>
    <sheetView tabSelected="1" view="pageBreakPreview" topLeftCell="A23" zoomScale="85" zoomScaleNormal="85" zoomScaleSheetLayoutView="85" workbookViewId="0">
      <selection activeCell="A29" sqref="A29"/>
    </sheetView>
  </sheetViews>
  <sheetFormatPr defaultColWidth="9" defaultRowHeight="13" x14ac:dyDescent="0.2"/>
  <cols>
    <col min="1" max="1" width="19.9140625" style="1" customWidth="1"/>
    <col min="2" max="4" width="22.9140625" style="1" customWidth="1"/>
    <col min="5" max="5" width="19.4140625" style="1" customWidth="1"/>
    <col min="6" max="6" width="16" style="1" customWidth="1"/>
    <col min="7" max="7" width="21.6640625" style="1" customWidth="1"/>
    <col min="8" max="8" width="16" style="1" customWidth="1"/>
    <col min="9" max="9" width="5.58203125" style="1" customWidth="1"/>
    <col min="10" max="10" width="4" style="1" customWidth="1"/>
    <col min="11" max="11" width="11.9140625" style="1" customWidth="1"/>
    <col min="12" max="12" width="4" style="1" customWidth="1"/>
    <col min="13" max="13" width="11.9140625" style="1" customWidth="1"/>
    <col min="14" max="16384" width="9" style="1"/>
  </cols>
  <sheetData>
    <row r="1" spans="1:12" ht="16.5" x14ac:dyDescent="0.25">
      <c r="A1" s="37" t="s">
        <v>69</v>
      </c>
      <c r="F1" s="17" t="s">
        <v>67</v>
      </c>
      <c r="G1" s="17"/>
    </row>
    <row r="2" spans="1:12" ht="14" x14ac:dyDescent="0.2">
      <c r="A2" s="17"/>
      <c r="F2" s="17"/>
      <c r="G2" s="17" t="s">
        <v>68</v>
      </c>
    </row>
    <row r="3" spans="1:12" ht="14" x14ac:dyDescent="0.2">
      <c r="A3" s="2" t="s">
        <v>6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12" ht="6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26.4" customHeight="1" thickBot="1" x14ac:dyDescent="0.25">
      <c r="A5" s="75"/>
      <c r="B5" s="74" t="s">
        <v>59</v>
      </c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8.4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spans="1:12" ht="14.5" thickBot="1" x14ac:dyDescent="0.25">
      <c r="A7" s="20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7.650000000000006" customHeight="1" thickTop="1" x14ac:dyDescent="0.2">
      <c r="A8" s="5"/>
      <c r="B8" s="73" t="s">
        <v>39</v>
      </c>
      <c r="C8" s="26" t="s">
        <v>54</v>
      </c>
      <c r="D8" s="32" t="s">
        <v>55</v>
      </c>
      <c r="E8" s="27" t="s">
        <v>37</v>
      </c>
      <c r="F8" s="27" t="s">
        <v>40</v>
      </c>
      <c r="G8" s="28" t="s">
        <v>3</v>
      </c>
    </row>
    <row r="9" spans="1:12" ht="18.899999999999999" customHeight="1" x14ac:dyDescent="0.2">
      <c r="A9" s="21" t="s">
        <v>1</v>
      </c>
      <c r="B9" s="76"/>
      <c r="C9" s="38"/>
      <c r="D9" s="38"/>
      <c r="E9" s="39"/>
      <c r="F9" s="40"/>
      <c r="G9" s="41"/>
    </row>
    <row r="10" spans="1:12" ht="18.899999999999999" customHeight="1" x14ac:dyDescent="0.2">
      <c r="A10" s="22" t="s">
        <v>71</v>
      </c>
      <c r="B10" s="44">
        <f>B9-B11-B12</f>
        <v>0</v>
      </c>
      <c r="C10" s="38"/>
      <c r="D10" s="38"/>
      <c r="E10" s="42">
        <v>0</v>
      </c>
      <c r="F10" s="40"/>
      <c r="G10" s="43">
        <f>B10-F10</f>
        <v>0</v>
      </c>
    </row>
    <row r="11" spans="1:12" ht="18.899999999999999" customHeight="1" x14ac:dyDescent="0.2">
      <c r="A11" s="79" t="s">
        <v>50</v>
      </c>
      <c r="B11" s="76"/>
      <c r="C11" s="45">
        <f>C104</f>
        <v>0</v>
      </c>
      <c r="D11" s="46">
        <f>C102</f>
        <v>0</v>
      </c>
      <c r="E11" s="42" t="e">
        <f>C11/D11</f>
        <v>#DIV/0!</v>
      </c>
      <c r="F11" s="47" t="e">
        <f>B11*E11</f>
        <v>#DIV/0!</v>
      </c>
      <c r="G11" s="48" t="e">
        <f>B11-F11</f>
        <v>#DIV/0!</v>
      </c>
    </row>
    <row r="12" spans="1:12" ht="18.899999999999999" customHeight="1" x14ac:dyDescent="0.2">
      <c r="A12" s="103" t="s">
        <v>70</v>
      </c>
      <c r="B12" s="76"/>
      <c r="C12" s="38"/>
      <c r="D12" s="38"/>
      <c r="E12" s="42">
        <v>1</v>
      </c>
      <c r="F12" s="49">
        <f>B12</f>
        <v>0</v>
      </c>
      <c r="G12" s="50"/>
    </row>
    <row r="13" spans="1:12" ht="18.899999999999999" customHeight="1" thickBot="1" x14ac:dyDescent="0.25">
      <c r="A13" s="23" t="s">
        <v>2</v>
      </c>
      <c r="B13" s="54">
        <f>SUM(B10:B12)</f>
        <v>0</v>
      </c>
      <c r="C13" s="51"/>
      <c r="D13" s="51"/>
      <c r="E13" s="39"/>
      <c r="F13" s="52" t="e">
        <f>SUM(F10:F12)</f>
        <v>#DIV/0!</v>
      </c>
      <c r="G13" s="53" t="e">
        <f>SUM(G10:G12)</f>
        <v>#DIV/0!</v>
      </c>
    </row>
    <row r="14" spans="1:12" ht="14" thickTop="1" thickBot="1" x14ac:dyDescent="0.25">
      <c r="A14" s="6"/>
      <c r="B14" s="7"/>
      <c r="C14" s="8"/>
      <c r="D14" s="8"/>
      <c r="E14" s="9"/>
      <c r="F14" s="10"/>
      <c r="G14" s="10"/>
      <c r="H14" s="29"/>
      <c r="I14" s="10"/>
      <c r="J14" s="11"/>
      <c r="K14" s="29"/>
      <c r="L14" s="8"/>
    </row>
    <row r="15" spans="1:12" ht="67.650000000000006" customHeight="1" thickTop="1" x14ac:dyDescent="0.2">
      <c r="A15" s="5"/>
      <c r="B15" s="73" t="s">
        <v>43</v>
      </c>
      <c r="C15" s="27" t="s">
        <v>45</v>
      </c>
      <c r="D15" s="28" t="s">
        <v>46</v>
      </c>
    </row>
    <row r="16" spans="1:12" ht="18.899999999999999" customHeight="1" x14ac:dyDescent="0.2">
      <c r="A16" s="21" t="s">
        <v>1</v>
      </c>
      <c r="B16" s="77"/>
      <c r="C16" s="55"/>
      <c r="D16" s="56"/>
    </row>
    <row r="17" spans="1:12" ht="18.899999999999999" customHeight="1" x14ac:dyDescent="0.2">
      <c r="A17" s="22" t="s">
        <v>71</v>
      </c>
      <c r="B17" s="62">
        <f>B16-B18-B19</f>
        <v>0</v>
      </c>
      <c r="C17" s="55"/>
      <c r="D17" s="57">
        <f>B17-C17</f>
        <v>0</v>
      </c>
    </row>
    <row r="18" spans="1:12" ht="18.899999999999999" customHeight="1" x14ac:dyDescent="0.2">
      <c r="A18" s="79" t="s">
        <v>50</v>
      </c>
      <c r="B18" s="77"/>
      <c r="C18" s="58" t="e">
        <f>B18*E11</f>
        <v>#DIV/0!</v>
      </c>
      <c r="D18" s="57" t="e">
        <f>B18-C18</f>
        <v>#DIV/0!</v>
      </c>
    </row>
    <row r="19" spans="1:12" ht="18.899999999999999" customHeight="1" x14ac:dyDescent="0.2">
      <c r="A19" s="103" t="s">
        <v>70</v>
      </c>
      <c r="B19" s="77"/>
      <c r="C19" s="58">
        <f>B19*E12</f>
        <v>0</v>
      </c>
      <c r="D19" s="59"/>
    </row>
    <row r="20" spans="1:12" ht="18.899999999999999" customHeight="1" thickBot="1" x14ac:dyDescent="0.25">
      <c r="A20" s="23" t="s">
        <v>2</v>
      </c>
      <c r="B20" s="63">
        <f>SUM(B17:B19)</f>
        <v>0</v>
      </c>
      <c r="C20" s="60" t="e">
        <f>SUM(C17:C19)</f>
        <v>#DIV/0!</v>
      </c>
      <c r="D20" s="61" t="e">
        <f>D17+D18</f>
        <v>#DIV/0!</v>
      </c>
      <c r="E20" s="12" t="s">
        <v>11</v>
      </c>
    </row>
    <row r="21" spans="1:12" ht="14.5" thickTop="1" x14ac:dyDescent="0.2">
      <c r="A21" s="6"/>
      <c r="B21" s="36" t="s">
        <v>10</v>
      </c>
      <c r="C21" s="8"/>
      <c r="D21" s="8"/>
      <c r="E21" s="9"/>
      <c r="F21" s="10"/>
      <c r="G21" s="10"/>
      <c r="H21" s="29"/>
      <c r="I21" s="10"/>
      <c r="J21" s="11"/>
      <c r="K21" s="29"/>
      <c r="L21" s="8"/>
    </row>
    <row r="22" spans="1:12" ht="14.5" thickBot="1" x14ac:dyDescent="0.25">
      <c r="A22" s="20" t="s">
        <v>4</v>
      </c>
      <c r="B22" s="7"/>
      <c r="C22" s="8"/>
      <c r="D22" s="8"/>
      <c r="E22" s="9"/>
      <c r="F22" s="10"/>
      <c r="G22" s="10"/>
      <c r="H22" s="29"/>
      <c r="I22" s="10"/>
      <c r="J22" s="11"/>
      <c r="K22" s="29"/>
      <c r="L22" s="8"/>
    </row>
    <row r="23" spans="1:12" ht="67.650000000000006" customHeight="1" thickTop="1" x14ac:dyDescent="0.2">
      <c r="A23" s="5"/>
      <c r="B23" s="73" t="s">
        <v>38</v>
      </c>
      <c r="C23" s="26" t="s">
        <v>54</v>
      </c>
      <c r="D23" s="32" t="s">
        <v>55</v>
      </c>
      <c r="E23" s="27" t="s">
        <v>37</v>
      </c>
      <c r="F23" s="27" t="s">
        <v>41</v>
      </c>
      <c r="G23" s="28" t="s">
        <v>42</v>
      </c>
    </row>
    <row r="24" spans="1:12" ht="18.899999999999999" customHeight="1" x14ac:dyDescent="0.2">
      <c r="A24" s="21" t="s">
        <v>1</v>
      </c>
      <c r="B24" s="76"/>
      <c r="C24" s="38"/>
      <c r="D24" s="38"/>
      <c r="E24" s="39"/>
      <c r="F24" s="55"/>
      <c r="G24" s="64"/>
    </row>
    <row r="25" spans="1:12" ht="18.899999999999999" customHeight="1" x14ac:dyDescent="0.2">
      <c r="A25" s="22" t="s">
        <v>71</v>
      </c>
      <c r="B25" s="44">
        <f>B24-B26-B27</f>
        <v>0</v>
      </c>
      <c r="C25" s="38"/>
      <c r="D25" s="38"/>
      <c r="E25" s="42">
        <v>0</v>
      </c>
      <c r="F25" s="55"/>
      <c r="G25" s="43">
        <f>B25-F25</f>
        <v>0</v>
      </c>
    </row>
    <row r="26" spans="1:12" ht="18.899999999999999" customHeight="1" x14ac:dyDescent="0.2">
      <c r="A26" s="79" t="s">
        <v>50</v>
      </c>
      <c r="B26" s="76"/>
      <c r="C26" s="45">
        <f>C104</f>
        <v>0</v>
      </c>
      <c r="D26" s="46">
        <f>C102</f>
        <v>0</v>
      </c>
      <c r="E26" s="42" t="e">
        <f>C26/D26</f>
        <v>#DIV/0!</v>
      </c>
      <c r="F26" s="47" t="e">
        <f>B26*E26</f>
        <v>#DIV/0!</v>
      </c>
      <c r="G26" s="48" t="e">
        <f>B26-F26</f>
        <v>#DIV/0!</v>
      </c>
    </row>
    <row r="27" spans="1:12" ht="18.899999999999999" customHeight="1" x14ac:dyDescent="0.2">
      <c r="A27" s="103" t="s">
        <v>70</v>
      </c>
      <c r="B27" s="76"/>
      <c r="C27" s="38"/>
      <c r="D27" s="38"/>
      <c r="E27" s="42">
        <v>1</v>
      </c>
      <c r="F27" s="49">
        <f>B27</f>
        <v>0</v>
      </c>
      <c r="G27" s="50"/>
    </row>
    <row r="28" spans="1:12" ht="18.899999999999999" customHeight="1" thickBot="1" x14ac:dyDescent="0.25">
      <c r="A28" s="23" t="s">
        <v>2</v>
      </c>
      <c r="B28" s="54">
        <f>SUM(B25:B27)</f>
        <v>0</v>
      </c>
      <c r="C28" s="51"/>
      <c r="D28" s="51"/>
      <c r="E28" s="39"/>
      <c r="F28" s="52" t="e">
        <f>SUM(F25:F27)</f>
        <v>#DIV/0!</v>
      </c>
      <c r="G28" s="53" t="e">
        <f>SUM(G25:G27)</f>
        <v>#DIV/0!</v>
      </c>
    </row>
    <row r="29" spans="1:12" ht="14" thickTop="1" thickBot="1" x14ac:dyDescent="0.25">
      <c r="A29" s="6"/>
      <c r="B29" s="7"/>
      <c r="C29" s="8"/>
      <c r="D29" s="8"/>
      <c r="E29" s="9"/>
      <c r="F29" s="10"/>
      <c r="G29" s="10"/>
      <c r="H29" s="29"/>
      <c r="I29" s="10"/>
      <c r="J29" s="11"/>
      <c r="K29" s="29"/>
      <c r="L29" s="8"/>
    </row>
    <row r="30" spans="1:12" ht="67.650000000000006" customHeight="1" thickTop="1" x14ac:dyDescent="0.2">
      <c r="A30" s="5"/>
      <c r="B30" s="73" t="s">
        <v>44</v>
      </c>
      <c r="C30" s="27" t="s">
        <v>47</v>
      </c>
      <c r="D30" s="28" t="s">
        <v>48</v>
      </c>
    </row>
    <row r="31" spans="1:12" ht="18.899999999999999" customHeight="1" x14ac:dyDescent="0.2">
      <c r="A31" s="21" t="s">
        <v>1</v>
      </c>
      <c r="B31" s="77"/>
      <c r="C31" s="55"/>
      <c r="D31" s="56"/>
    </row>
    <row r="32" spans="1:12" ht="18.899999999999999" customHeight="1" x14ac:dyDescent="0.2">
      <c r="A32" s="22" t="s">
        <v>71</v>
      </c>
      <c r="B32" s="62">
        <f>B31-B33-B34</f>
        <v>0</v>
      </c>
      <c r="C32" s="55"/>
      <c r="D32" s="57">
        <f>B32-C32</f>
        <v>0</v>
      </c>
    </row>
    <row r="33" spans="1:12" ht="18.899999999999999" customHeight="1" x14ac:dyDescent="0.2">
      <c r="A33" s="79" t="s">
        <v>50</v>
      </c>
      <c r="B33" s="77"/>
      <c r="C33" s="58" t="e">
        <f>B33*E26</f>
        <v>#DIV/0!</v>
      </c>
      <c r="D33" s="57" t="e">
        <f>B33-C33</f>
        <v>#DIV/0!</v>
      </c>
    </row>
    <row r="34" spans="1:12" ht="18.899999999999999" customHeight="1" x14ac:dyDescent="0.2">
      <c r="A34" s="103" t="s">
        <v>70</v>
      </c>
      <c r="B34" s="77"/>
      <c r="C34" s="58">
        <f>B34*E27</f>
        <v>0</v>
      </c>
      <c r="D34" s="59"/>
    </row>
    <row r="35" spans="1:12" ht="18.899999999999999" customHeight="1" thickBot="1" x14ac:dyDescent="0.25">
      <c r="A35" s="23" t="s">
        <v>2</v>
      </c>
      <c r="B35" s="63">
        <f>SUM(B32:B34)</f>
        <v>0</v>
      </c>
      <c r="C35" s="60" t="e">
        <f>SUM(C32:C34)</f>
        <v>#DIV/0!</v>
      </c>
      <c r="D35" s="61" t="e">
        <f>D32+D33</f>
        <v>#DIV/0!</v>
      </c>
      <c r="E35" s="12" t="s">
        <v>13</v>
      </c>
    </row>
    <row r="36" spans="1:12" ht="14.5" thickTop="1" x14ac:dyDescent="0.2">
      <c r="B36" s="36" t="s">
        <v>12</v>
      </c>
    </row>
    <row r="38" spans="1:12" ht="14" x14ac:dyDescent="0.2">
      <c r="A38" s="12" t="s">
        <v>5</v>
      </c>
    </row>
    <row r="40" spans="1:12" ht="14" x14ac:dyDescent="0.2">
      <c r="A40" s="102" t="s">
        <v>7</v>
      </c>
      <c r="B40" s="102"/>
      <c r="C40" s="102"/>
      <c r="D40" s="101" t="s">
        <v>9</v>
      </c>
      <c r="E40" s="24" t="s">
        <v>15</v>
      </c>
    </row>
    <row r="41" spans="1:12" ht="14" x14ac:dyDescent="0.2">
      <c r="A41" s="81" t="s">
        <v>8</v>
      </c>
      <c r="B41" s="81"/>
      <c r="C41" s="81"/>
      <c r="D41" s="101"/>
      <c r="E41" s="25" t="s">
        <v>14</v>
      </c>
    </row>
    <row r="43" spans="1:12" ht="14" x14ac:dyDescent="0.2">
      <c r="D43" s="101" t="s">
        <v>9</v>
      </c>
      <c r="E43" s="98" t="e">
        <f>D20+D35</f>
        <v>#DIV/0!</v>
      </c>
      <c r="F43" s="98"/>
    </row>
    <row r="44" spans="1:12" ht="14" x14ac:dyDescent="0.2">
      <c r="D44" s="101"/>
      <c r="E44" s="99">
        <f>B20+B35</f>
        <v>0</v>
      </c>
      <c r="F44" s="99"/>
    </row>
    <row r="45" spans="1:12" ht="13.5" thickBot="1" x14ac:dyDescent="0.25"/>
    <row r="46" spans="1:12" ht="15" thickTop="1" thickBot="1" x14ac:dyDescent="0.25">
      <c r="D46" s="13" t="s">
        <v>9</v>
      </c>
      <c r="E46" s="65" t="e">
        <f>E43/E44</f>
        <v>#DIV/0!</v>
      </c>
      <c r="F46" s="17" t="e">
        <f>IF(E46&gt;=0.5,"要件充足","不充足")</f>
        <v>#DIV/0!</v>
      </c>
    </row>
    <row r="47" spans="1:12" ht="13.5" thickTop="1" x14ac:dyDescent="0.2"/>
    <row r="48" spans="1:12" s="16" customFormat="1" ht="19.5" customHeight="1" x14ac:dyDescent="0.55000000000000004">
      <c r="A48" s="14" t="s">
        <v>17</v>
      </c>
      <c r="B48" s="30"/>
      <c r="C48" s="30"/>
      <c r="D48" s="30"/>
      <c r="E48" s="30"/>
      <c r="F48" s="30"/>
      <c r="G48" s="30"/>
      <c r="H48" s="30"/>
      <c r="I48" s="31"/>
      <c r="J48" s="30"/>
      <c r="K48" s="30"/>
      <c r="L48" s="30"/>
    </row>
    <row r="49" spans="1:12" ht="6" customHeight="1" thickBot="1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4"/>
    </row>
    <row r="50" spans="1:12" ht="26.4" customHeight="1" thickBot="1" x14ac:dyDescent="0.25">
      <c r="A50" s="75"/>
      <c r="B50" s="74" t="s">
        <v>59</v>
      </c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8.4" customHeight="1" x14ac:dyDescent="0.2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4"/>
    </row>
    <row r="52" spans="1:12" s="16" customFormat="1" ht="19.5" customHeight="1" x14ac:dyDescent="0.2">
      <c r="A52" s="90"/>
      <c r="B52" s="90"/>
      <c r="C52" s="90" t="s">
        <v>16</v>
      </c>
      <c r="D52" s="90"/>
      <c r="F52" s="1"/>
      <c r="G52" s="1"/>
    </row>
    <row r="53" spans="1:12" s="16" customFormat="1" ht="19.5" customHeight="1" x14ac:dyDescent="0.55000000000000004">
      <c r="A53" s="85" t="s">
        <v>18</v>
      </c>
      <c r="B53" s="85"/>
      <c r="C53" s="94"/>
      <c r="D53" s="94"/>
    </row>
    <row r="54" spans="1:12" s="16" customFormat="1" ht="19.5" customHeight="1" x14ac:dyDescent="0.55000000000000004">
      <c r="A54" s="85" t="s">
        <v>71</v>
      </c>
      <c r="B54" s="85"/>
      <c r="C54" s="100">
        <f>SUM(C55:D58)</f>
        <v>0</v>
      </c>
      <c r="D54" s="100"/>
      <c r="E54" s="15" t="s">
        <v>30</v>
      </c>
      <c r="F54" s="16" t="s">
        <v>52</v>
      </c>
    </row>
    <row r="55" spans="1:12" s="16" customFormat="1" ht="19.5" customHeight="1" x14ac:dyDescent="0.55000000000000004">
      <c r="A55" s="88" t="s">
        <v>60</v>
      </c>
      <c r="B55" s="89"/>
      <c r="C55" s="96"/>
      <c r="D55" s="97"/>
      <c r="E55" s="15"/>
      <c r="F55" s="66" t="e">
        <f>E11</f>
        <v>#DIV/0!</v>
      </c>
      <c r="G55" s="16" t="s">
        <v>19</v>
      </c>
    </row>
    <row r="56" spans="1:12" s="16" customFormat="1" ht="19.5" customHeight="1" x14ac:dyDescent="0.55000000000000004">
      <c r="A56" s="88" t="s">
        <v>58</v>
      </c>
      <c r="B56" s="89"/>
      <c r="C56" s="96"/>
      <c r="D56" s="97"/>
      <c r="E56" s="15"/>
    </row>
    <row r="57" spans="1:12" s="16" customFormat="1" ht="19.5" customHeight="1" x14ac:dyDescent="0.55000000000000004">
      <c r="A57" s="88" t="s">
        <v>56</v>
      </c>
      <c r="B57" s="89"/>
      <c r="C57" s="96"/>
      <c r="D57" s="97"/>
      <c r="E57" s="15"/>
    </row>
    <row r="58" spans="1:12" s="16" customFormat="1" ht="19.5" customHeight="1" x14ac:dyDescent="0.55000000000000004">
      <c r="A58" s="88" t="s">
        <v>57</v>
      </c>
      <c r="B58" s="89"/>
      <c r="C58" s="96"/>
      <c r="D58" s="97"/>
      <c r="E58" s="15"/>
    </row>
    <row r="59" spans="1:12" ht="19.5" customHeight="1" x14ac:dyDescent="0.2">
      <c r="A59" s="85" t="s">
        <v>51</v>
      </c>
      <c r="B59" s="85"/>
      <c r="C59" s="94"/>
      <c r="D59" s="94"/>
      <c r="E59" s="17"/>
    </row>
    <row r="60" spans="1:12" ht="19.5" customHeight="1" x14ac:dyDescent="0.2">
      <c r="A60" s="85" t="s">
        <v>21</v>
      </c>
      <c r="B60" s="85"/>
      <c r="C60" s="95" t="e">
        <f>C59-C61</f>
        <v>#DIV/0!</v>
      </c>
      <c r="D60" s="95"/>
      <c r="E60" s="15" t="s">
        <v>30</v>
      </c>
    </row>
    <row r="61" spans="1:12" ht="19.5" customHeight="1" x14ac:dyDescent="0.2">
      <c r="A61" s="85" t="s">
        <v>20</v>
      </c>
      <c r="B61" s="85"/>
      <c r="C61" s="95" t="e">
        <f>C59*F55</f>
        <v>#DIV/0!</v>
      </c>
      <c r="D61" s="95"/>
      <c r="E61" s="17" t="s">
        <v>23</v>
      </c>
    </row>
    <row r="62" spans="1:12" ht="19.5" customHeight="1" x14ac:dyDescent="0.2">
      <c r="A62" s="85" t="s">
        <v>61</v>
      </c>
      <c r="B62" s="85"/>
      <c r="C62" s="94"/>
      <c r="D62" s="94"/>
      <c r="E62" s="17" t="s">
        <v>23</v>
      </c>
    </row>
    <row r="63" spans="1:12" ht="19.5" customHeight="1" x14ac:dyDescent="0.2">
      <c r="A63" s="91" t="s">
        <v>31</v>
      </c>
      <c r="B63" s="91"/>
      <c r="C63" s="92">
        <f>C54+C59+C62</f>
        <v>0</v>
      </c>
      <c r="D63" s="93"/>
    </row>
    <row r="64" spans="1:12" ht="19.5" customHeight="1" x14ac:dyDescent="0.2"/>
    <row r="65" spans="1:12" ht="19.5" customHeight="1" x14ac:dyDescent="0.2">
      <c r="A65" s="87" t="s">
        <v>28</v>
      </c>
      <c r="B65" s="87"/>
      <c r="C65" s="87"/>
      <c r="D65" s="80" t="s">
        <v>24</v>
      </c>
      <c r="E65" s="67">
        <f>C53</f>
        <v>0</v>
      </c>
      <c r="F65" s="18" t="s">
        <v>25</v>
      </c>
      <c r="G65" s="68" t="e">
        <f>C61+C62</f>
        <v>#DIV/0!</v>
      </c>
    </row>
    <row r="66" spans="1:12" ht="19.5" customHeight="1" x14ac:dyDescent="0.2">
      <c r="A66" s="81" t="s">
        <v>22</v>
      </c>
      <c r="B66" s="81"/>
      <c r="C66" s="81"/>
      <c r="D66" s="80"/>
      <c r="E66" s="82">
        <f>C53</f>
        <v>0</v>
      </c>
      <c r="F66" s="82"/>
      <c r="G66" s="82"/>
    </row>
    <row r="67" spans="1:12" ht="19.5" customHeight="1" thickBot="1" x14ac:dyDescent="0.25"/>
    <row r="68" spans="1:12" ht="19.5" customHeight="1" thickTop="1" thickBot="1" x14ac:dyDescent="0.25">
      <c r="D68" s="13" t="s">
        <v>24</v>
      </c>
      <c r="E68" s="69" t="e">
        <f>(E65-G65)/E66</f>
        <v>#DIV/0!</v>
      </c>
      <c r="F68" s="17" t="e">
        <f>IF(E68&gt;=0.5,"要件充足","不充足")</f>
        <v>#DIV/0!</v>
      </c>
    </row>
    <row r="69" spans="1:12" ht="19.5" customHeight="1" thickTop="1" x14ac:dyDescent="0.2">
      <c r="D69" s="13"/>
      <c r="E69" s="34"/>
      <c r="F69" s="17"/>
    </row>
    <row r="70" spans="1:12" ht="19.5" customHeight="1" x14ac:dyDescent="0.2">
      <c r="D70" s="13"/>
      <c r="E70" s="34"/>
      <c r="F70" s="17"/>
      <c r="G70" s="35" t="s">
        <v>49</v>
      </c>
    </row>
    <row r="71" spans="1:12" ht="19.5" customHeight="1" x14ac:dyDescent="0.2">
      <c r="A71" s="14" t="s">
        <v>34</v>
      </c>
      <c r="B71" s="17"/>
      <c r="C71" s="17"/>
      <c r="D71" s="17"/>
      <c r="E71" s="17"/>
      <c r="F71" s="17"/>
      <c r="G71" s="17"/>
      <c r="H71" s="17"/>
    </row>
    <row r="72" spans="1:12" ht="6" customHeight="1" thickBo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</row>
    <row r="73" spans="1:12" ht="26.4" customHeight="1" thickBot="1" x14ac:dyDescent="0.25">
      <c r="A73" s="75"/>
      <c r="B73" s="74" t="s">
        <v>65</v>
      </c>
      <c r="C73" s="3"/>
      <c r="D73" s="3"/>
      <c r="E73" s="3"/>
      <c r="F73" s="3"/>
      <c r="G73" s="3"/>
      <c r="H73" s="3"/>
      <c r="I73" s="3"/>
      <c r="J73" s="3"/>
      <c r="K73" s="3"/>
      <c r="L73" s="4"/>
    </row>
    <row r="74" spans="1:12" ht="8.4" customHeight="1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</row>
    <row r="75" spans="1:12" ht="19.5" customHeight="1" x14ac:dyDescent="0.2">
      <c r="A75" s="33" t="s">
        <v>35</v>
      </c>
      <c r="B75" s="17"/>
      <c r="C75" s="17"/>
      <c r="D75" s="17"/>
      <c r="E75" s="17"/>
      <c r="F75" s="17"/>
      <c r="G75" s="17"/>
      <c r="H75" s="17"/>
    </row>
    <row r="76" spans="1:12" s="16" customFormat="1" ht="19.5" customHeight="1" x14ac:dyDescent="0.2">
      <c r="A76" s="90"/>
      <c r="B76" s="90"/>
      <c r="C76" s="19" t="s">
        <v>29</v>
      </c>
      <c r="D76" s="15"/>
      <c r="E76" s="15"/>
      <c r="F76" s="17"/>
      <c r="G76" s="17"/>
      <c r="H76" s="15"/>
    </row>
    <row r="77" spans="1:12" s="16" customFormat="1" ht="19.5" customHeight="1" x14ac:dyDescent="0.55000000000000004">
      <c r="A77" s="85" t="s">
        <v>18</v>
      </c>
      <c r="B77" s="85"/>
      <c r="C77" s="78"/>
      <c r="D77" s="15"/>
      <c r="E77" s="15"/>
      <c r="F77" s="15"/>
      <c r="G77" s="15"/>
      <c r="H77" s="15"/>
    </row>
    <row r="78" spans="1:12" s="16" customFormat="1" ht="19.5" customHeight="1" x14ac:dyDescent="0.55000000000000004">
      <c r="A78" s="85" t="s">
        <v>71</v>
      </c>
      <c r="B78" s="85"/>
      <c r="C78" s="70">
        <f>C79+C80+C81+C82</f>
        <v>0</v>
      </c>
      <c r="D78" s="15" t="s">
        <v>30</v>
      </c>
      <c r="E78" s="15"/>
      <c r="F78" s="15"/>
      <c r="G78" s="15"/>
      <c r="H78" s="15"/>
    </row>
    <row r="79" spans="1:12" s="16" customFormat="1" ht="19.5" customHeight="1" x14ac:dyDescent="0.55000000000000004">
      <c r="A79" s="88" t="s">
        <v>60</v>
      </c>
      <c r="B79" s="89"/>
      <c r="C79" s="78"/>
      <c r="D79" s="15"/>
      <c r="E79" s="15"/>
      <c r="F79" s="15"/>
      <c r="G79" s="15"/>
      <c r="H79" s="15"/>
    </row>
    <row r="80" spans="1:12" s="16" customFormat="1" ht="19.5" customHeight="1" x14ac:dyDescent="0.55000000000000004">
      <c r="A80" s="88" t="s">
        <v>58</v>
      </c>
      <c r="B80" s="89"/>
      <c r="C80" s="78"/>
      <c r="D80" s="15"/>
      <c r="E80" s="15"/>
      <c r="F80" s="15"/>
      <c r="G80" s="15"/>
      <c r="H80" s="15"/>
    </row>
    <row r="81" spans="1:8" s="16" customFormat="1" ht="19.5" customHeight="1" x14ac:dyDescent="0.55000000000000004">
      <c r="A81" s="88" t="s">
        <v>56</v>
      </c>
      <c r="B81" s="89"/>
      <c r="C81" s="78"/>
      <c r="D81" s="15"/>
      <c r="E81" s="15"/>
      <c r="F81" s="15"/>
      <c r="G81" s="15"/>
      <c r="H81" s="15"/>
    </row>
    <row r="82" spans="1:8" s="16" customFormat="1" ht="19.5" customHeight="1" x14ac:dyDescent="0.55000000000000004">
      <c r="A82" s="88" t="s">
        <v>57</v>
      </c>
      <c r="B82" s="89"/>
      <c r="C82" s="78"/>
      <c r="D82" s="15"/>
      <c r="E82" s="15"/>
      <c r="F82" s="15"/>
      <c r="G82" s="15"/>
      <c r="H82" s="15"/>
    </row>
    <row r="83" spans="1:8" ht="19.5" customHeight="1" x14ac:dyDescent="0.2">
      <c r="A83" s="85" t="s">
        <v>53</v>
      </c>
      <c r="B83" s="85"/>
      <c r="C83" s="70">
        <f>C84+C85</f>
        <v>0</v>
      </c>
      <c r="D83" s="17"/>
      <c r="E83" s="17"/>
      <c r="F83" s="17"/>
      <c r="G83" s="17"/>
      <c r="H83" s="17"/>
    </row>
    <row r="84" spans="1:8" ht="19.5" customHeight="1" x14ac:dyDescent="0.2">
      <c r="A84" s="84" t="s">
        <v>26</v>
      </c>
      <c r="B84" s="84"/>
      <c r="C84" s="78"/>
      <c r="D84" s="15" t="s">
        <v>30</v>
      </c>
      <c r="E84" s="15"/>
      <c r="F84" s="17"/>
      <c r="G84" s="17"/>
      <c r="H84" s="17"/>
    </row>
    <row r="85" spans="1:8" ht="19.5" customHeight="1" x14ac:dyDescent="0.2">
      <c r="A85" s="85" t="s">
        <v>27</v>
      </c>
      <c r="B85" s="85"/>
      <c r="C85" s="78"/>
      <c r="D85" s="20" t="s">
        <v>23</v>
      </c>
      <c r="E85" s="17"/>
      <c r="F85" s="17"/>
      <c r="G85" s="17"/>
      <c r="H85" s="17"/>
    </row>
    <row r="86" spans="1:8" ht="19.5" customHeight="1" x14ac:dyDescent="0.2">
      <c r="A86" s="85" t="s">
        <v>62</v>
      </c>
      <c r="B86" s="85"/>
      <c r="C86" s="71"/>
      <c r="D86" s="17"/>
      <c r="E86" s="17"/>
      <c r="F86" s="17"/>
      <c r="G86" s="17"/>
      <c r="H86" s="17"/>
    </row>
    <row r="87" spans="1:8" ht="19.5" customHeight="1" x14ac:dyDescent="0.2">
      <c r="A87" s="86" t="s">
        <v>31</v>
      </c>
      <c r="B87" s="86"/>
      <c r="C87" s="72">
        <f>C78+C83</f>
        <v>0</v>
      </c>
      <c r="D87" s="17"/>
      <c r="E87" s="17"/>
      <c r="F87" s="17"/>
      <c r="G87" s="17"/>
      <c r="H87" s="17"/>
    </row>
    <row r="88" spans="1:8" ht="19.5" customHeight="1" x14ac:dyDescent="0.2">
      <c r="A88" s="17"/>
      <c r="B88" s="17"/>
      <c r="C88" s="17"/>
      <c r="D88" s="17"/>
      <c r="E88" s="17"/>
      <c r="F88" s="17"/>
      <c r="G88" s="17"/>
      <c r="H88" s="17"/>
    </row>
    <row r="89" spans="1:8" ht="19.5" customHeight="1" x14ac:dyDescent="0.2">
      <c r="A89" s="87" t="s">
        <v>32</v>
      </c>
      <c r="B89" s="87"/>
      <c r="C89" s="87"/>
      <c r="D89" s="80" t="s">
        <v>24</v>
      </c>
      <c r="E89" s="67">
        <f>C77</f>
        <v>0</v>
      </c>
      <c r="F89" s="18" t="s">
        <v>25</v>
      </c>
      <c r="G89" s="67">
        <f>C85</f>
        <v>0</v>
      </c>
      <c r="H89" s="17"/>
    </row>
    <row r="90" spans="1:8" ht="19.5" customHeight="1" x14ac:dyDescent="0.2">
      <c r="A90" s="81" t="s">
        <v>33</v>
      </c>
      <c r="B90" s="81"/>
      <c r="C90" s="81"/>
      <c r="D90" s="80"/>
      <c r="E90" s="82">
        <f>C77</f>
        <v>0</v>
      </c>
      <c r="F90" s="82"/>
      <c r="G90" s="82"/>
      <c r="H90" s="17"/>
    </row>
    <row r="91" spans="1:8" ht="19.5" customHeight="1" thickBot="1" x14ac:dyDescent="0.25">
      <c r="A91" s="17"/>
      <c r="B91" s="17"/>
      <c r="C91" s="17"/>
      <c r="D91" s="17"/>
      <c r="E91" s="17"/>
      <c r="F91" s="17"/>
      <c r="G91" s="17"/>
      <c r="H91" s="17"/>
    </row>
    <row r="92" spans="1:8" ht="19.5" customHeight="1" thickTop="1" thickBot="1" x14ac:dyDescent="0.25">
      <c r="A92" s="17"/>
      <c r="B92" s="17"/>
      <c r="C92" s="17"/>
      <c r="D92" s="18" t="s">
        <v>24</v>
      </c>
      <c r="E92" s="69" t="e">
        <f>(E89-G89)/E90</f>
        <v>#DIV/0!</v>
      </c>
      <c r="F92" s="17" t="e">
        <f>IF(E92&gt;=0.5,"要件充足","不充足")</f>
        <v>#DIV/0!</v>
      </c>
      <c r="G92" s="17"/>
      <c r="H92" s="17"/>
    </row>
    <row r="93" spans="1:8" ht="19.5" customHeight="1" thickTop="1" x14ac:dyDescent="0.2">
      <c r="A93" s="17"/>
      <c r="B93" s="17"/>
      <c r="C93" s="17"/>
      <c r="D93" s="17"/>
      <c r="E93" s="17"/>
      <c r="F93" s="17"/>
      <c r="G93" s="17"/>
      <c r="H93" s="17"/>
    </row>
    <row r="94" spans="1:8" ht="19.5" customHeight="1" x14ac:dyDescent="0.2">
      <c r="A94" s="33" t="s">
        <v>36</v>
      </c>
      <c r="B94" s="17"/>
      <c r="C94" s="17"/>
      <c r="D94" s="17"/>
      <c r="E94" s="17"/>
      <c r="F94" s="17"/>
      <c r="G94" s="17"/>
      <c r="H94" s="17"/>
    </row>
    <row r="95" spans="1:8" s="16" customFormat="1" ht="19.5" customHeight="1" x14ac:dyDescent="0.2">
      <c r="A95" s="90"/>
      <c r="B95" s="90"/>
      <c r="C95" s="19" t="s">
        <v>63</v>
      </c>
      <c r="D95" s="15"/>
      <c r="E95" s="15"/>
      <c r="F95" s="17"/>
      <c r="G95" s="17"/>
      <c r="H95" s="15"/>
    </row>
    <row r="96" spans="1:8" s="16" customFormat="1" ht="19.5" customHeight="1" x14ac:dyDescent="0.55000000000000004">
      <c r="A96" s="85" t="s">
        <v>18</v>
      </c>
      <c r="B96" s="85"/>
      <c r="C96" s="78"/>
      <c r="D96" s="15"/>
      <c r="E96" s="15"/>
      <c r="F96" s="15"/>
      <c r="G96" s="15"/>
      <c r="H96" s="15"/>
    </row>
    <row r="97" spans="1:8" s="16" customFormat="1" ht="19.5" customHeight="1" x14ac:dyDescent="0.55000000000000004">
      <c r="A97" s="85" t="s">
        <v>71</v>
      </c>
      <c r="B97" s="85"/>
      <c r="C97" s="70">
        <f>C98+C99+C100+C101</f>
        <v>0</v>
      </c>
      <c r="D97" s="15" t="s">
        <v>30</v>
      </c>
      <c r="E97" s="15"/>
      <c r="F97" s="15"/>
      <c r="G97" s="15"/>
      <c r="H97" s="15"/>
    </row>
    <row r="98" spans="1:8" s="16" customFormat="1" ht="19.5" customHeight="1" x14ac:dyDescent="0.55000000000000004">
      <c r="A98" s="88" t="s">
        <v>60</v>
      </c>
      <c r="B98" s="89"/>
      <c r="C98" s="78"/>
      <c r="D98" s="15"/>
      <c r="E98" s="15"/>
      <c r="F98" s="15"/>
      <c r="G98" s="15"/>
      <c r="H98" s="15"/>
    </row>
    <row r="99" spans="1:8" s="16" customFormat="1" ht="19.5" customHeight="1" x14ac:dyDescent="0.55000000000000004">
      <c r="A99" s="88" t="s">
        <v>58</v>
      </c>
      <c r="B99" s="89"/>
      <c r="C99" s="78"/>
      <c r="D99" s="15"/>
      <c r="E99" s="15"/>
      <c r="F99" s="15"/>
      <c r="G99" s="15"/>
      <c r="H99" s="15"/>
    </row>
    <row r="100" spans="1:8" s="16" customFormat="1" ht="19.5" customHeight="1" x14ac:dyDescent="0.55000000000000004">
      <c r="A100" s="88" t="s">
        <v>56</v>
      </c>
      <c r="B100" s="89"/>
      <c r="C100" s="78"/>
      <c r="D100" s="15"/>
      <c r="E100" s="15"/>
      <c r="F100" s="15"/>
      <c r="G100" s="15"/>
      <c r="H100" s="15"/>
    </row>
    <row r="101" spans="1:8" s="16" customFormat="1" ht="19.5" customHeight="1" x14ac:dyDescent="0.55000000000000004">
      <c r="A101" s="88" t="s">
        <v>57</v>
      </c>
      <c r="B101" s="89"/>
      <c r="C101" s="78"/>
      <c r="D101" s="15"/>
      <c r="E101" s="15"/>
      <c r="F101" s="15"/>
      <c r="G101" s="15"/>
      <c r="H101" s="15"/>
    </row>
    <row r="102" spans="1:8" ht="19.5" customHeight="1" x14ac:dyDescent="0.2">
      <c r="A102" s="85" t="s">
        <v>53</v>
      </c>
      <c r="B102" s="85"/>
      <c r="C102" s="70">
        <f>C103+C104</f>
        <v>0</v>
      </c>
      <c r="D102" s="17"/>
      <c r="E102" s="17"/>
      <c r="F102" s="17"/>
      <c r="G102" s="17"/>
      <c r="H102" s="17"/>
    </row>
    <row r="103" spans="1:8" ht="19.5" customHeight="1" x14ac:dyDescent="0.2">
      <c r="A103" s="84" t="s">
        <v>26</v>
      </c>
      <c r="B103" s="84"/>
      <c r="C103" s="78"/>
      <c r="D103" s="15" t="s">
        <v>30</v>
      </c>
      <c r="E103" s="15"/>
      <c r="F103" s="17"/>
      <c r="G103" s="17"/>
      <c r="H103" s="17"/>
    </row>
    <row r="104" spans="1:8" ht="19.5" customHeight="1" x14ac:dyDescent="0.2">
      <c r="A104" s="85" t="s">
        <v>27</v>
      </c>
      <c r="B104" s="85"/>
      <c r="C104" s="78"/>
      <c r="D104" s="20" t="s">
        <v>23</v>
      </c>
      <c r="E104" s="17"/>
      <c r="F104" s="17"/>
      <c r="G104" s="17"/>
      <c r="H104" s="17"/>
    </row>
    <row r="105" spans="1:8" ht="19.5" customHeight="1" x14ac:dyDescent="0.2">
      <c r="A105" s="85" t="s">
        <v>62</v>
      </c>
      <c r="B105" s="85"/>
      <c r="C105" s="71"/>
      <c r="D105" s="17"/>
      <c r="E105" s="17"/>
      <c r="F105" s="17"/>
      <c r="G105" s="17"/>
      <c r="H105" s="17"/>
    </row>
    <row r="106" spans="1:8" ht="19.5" customHeight="1" x14ac:dyDescent="0.2">
      <c r="A106" s="86" t="s">
        <v>31</v>
      </c>
      <c r="B106" s="86"/>
      <c r="C106" s="72">
        <f>C97+C102</f>
        <v>0</v>
      </c>
      <c r="D106" s="17"/>
      <c r="E106" s="17"/>
      <c r="F106" s="17"/>
      <c r="G106" s="17"/>
      <c r="H106" s="17"/>
    </row>
    <row r="107" spans="1:8" ht="19.5" customHeight="1" x14ac:dyDescent="0.2">
      <c r="A107" s="17"/>
      <c r="B107" s="17"/>
      <c r="C107" s="17"/>
      <c r="D107" s="17"/>
      <c r="E107" s="17"/>
      <c r="F107" s="17"/>
      <c r="G107" s="17"/>
      <c r="H107" s="17"/>
    </row>
    <row r="108" spans="1:8" ht="19.5" customHeight="1" x14ac:dyDescent="0.2">
      <c r="A108" s="87" t="s">
        <v>64</v>
      </c>
      <c r="B108" s="87"/>
      <c r="C108" s="87"/>
      <c r="D108" s="80" t="s">
        <v>24</v>
      </c>
      <c r="E108" s="67">
        <f>C96</f>
        <v>0</v>
      </c>
      <c r="F108" s="18" t="s">
        <v>25</v>
      </c>
      <c r="G108" s="67">
        <f>C104</f>
        <v>0</v>
      </c>
      <c r="H108" s="17"/>
    </row>
    <row r="109" spans="1:8" ht="19.5" customHeight="1" x14ac:dyDescent="0.2">
      <c r="A109" s="81" t="s">
        <v>66</v>
      </c>
      <c r="B109" s="81"/>
      <c r="C109" s="81"/>
      <c r="D109" s="80"/>
      <c r="E109" s="82">
        <f>C96</f>
        <v>0</v>
      </c>
      <c r="F109" s="82"/>
      <c r="G109" s="82"/>
      <c r="H109" s="17"/>
    </row>
    <row r="110" spans="1:8" ht="19.5" customHeight="1" thickBot="1" x14ac:dyDescent="0.25">
      <c r="A110" s="17"/>
      <c r="B110" s="17"/>
      <c r="C110" s="17"/>
      <c r="D110" s="17"/>
      <c r="E110" s="17"/>
      <c r="F110" s="17"/>
      <c r="G110" s="17"/>
      <c r="H110" s="17"/>
    </row>
    <row r="111" spans="1:8" ht="19.5" customHeight="1" thickTop="1" thickBot="1" x14ac:dyDescent="0.25">
      <c r="A111" s="17"/>
      <c r="B111" s="17"/>
      <c r="C111" s="17"/>
      <c r="D111" s="18" t="s">
        <v>24</v>
      </c>
      <c r="E111" s="69" t="e">
        <f>(E108-G108)/E109</f>
        <v>#DIV/0!</v>
      </c>
      <c r="F111" s="17" t="e">
        <f>IF(E111&gt;=0.5,"要件充足","不充足")</f>
        <v>#DIV/0!</v>
      </c>
      <c r="G111" s="17"/>
      <c r="H111" s="17"/>
    </row>
    <row r="112" spans="1:8" ht="19.5" customHeight="1" thickTop="1" x14ac:dyDescent="0.2">
      <c r="A112" s="17"/>
      <c r="B112" s="17"/>
      <c r="C112" s="17"/>
      <c r="D112" s="17"/>
      <c r="E112" s="17"/>
      <c r="F112" s="17"/>
      <c r="G112" s="17"/>
      <c r="H112" s="17"/>
    </row>
    <row r="113" spans="1:8" ht="19.5" customHeight="1" x14ac:dyDescent="0.2">
      <c r="A113" s="17"/>
      <c r="B113" s="17"/>
      <c r="C113" s="17"/>
      <c r="D113" s="17"/>
      <c r="E113" s="17"/>
      <c r="F113" s="17"/>
      <c r="G113" s="17"/>
      <c r="H113" s="17"/>
    </row>
    <row r="114" spans="1:8" ht="19.5" customHeight="1" x14ac:dyDescent="0.2">
      <c r="A114" s="17"/>
      <c r="B114" s="17"/>
      <c r="C114" s="17"/>
      <c r="D114" s="17"/>
      <c r="E114" s="17"/>
      <c r="F114" s="17"/>
      <c r="G114" s="17"/>
      <c r="H114" s="17"/>
    </row>
    <row r="115" spans="1:8" ht="19.5" customHeight="1" x14ac:dyDescent="0.2">
      <c r="A115" s="17"/>
      <c r="B115" s="17"/>
      <c r="C115" s="17"/>
      <c r="D115" s="17"/>
      <c r="E115" s="17"/>
      <c r="F115" s="17"/>
      <c r="G115" s="17"/>
      <c r="H115" s="17"/>
    </row>
    <row r="116" spans="1:8" ht="19.5" customHeight="1" x14ac:dyDescent="0.2">
      <c r="A116" s="17"/>
      <c r="B116" s="17"/>
      <c r="C116" s="17"/>
      <c r="D116" s="17"/>
      <c r="E116" s="17"/>
      <c r="F116" s="17"/>
      <c r="G116" s="17"/>
      <c r="H116" s="17"/>
    </row>
    <row r="117" spans="1:8" ht="19.5" customHeight="1" x14ac:dyDescent="0.2">
      <c r="A117" s="83" t="e">
        <f>IF(AND(F46="要件充足",F68="要件充足",F92="要件充足",F111="要件充足"),"４つの要件（土地・建物の額、事業活動収入、収容定員数、在籍者数）をいずれも満たしているため、本法人は全体としては特定公益増進法人の要件を満たす。","４つの要件（土地・建物の額、事業活動収入、収容定員数、在籍者数）を満たしておらず、本法人は全体としても特定公益増進法人の要件を満たさない。")</f>
        <v>#DIV/0!</v>
      </c>
      <c r="B117" s="83"/>
      <c r="C117" s="83"/>
      <c r="D117" s="83"/>
      <c r="E117" s="83"/>
      <c r="F117" s="83"/>
      <c r="G117" s="83"/>
      <c r="H117" s="83"/>
    </row>
    <row r="118" spans="1:8" ht="19.5" customHeight="1" x14ac:dyDescent="0.2">
      <c r="A118" s="83"/>
      <c r="B118" s="83"/>
      <c r="C118" s="83"/>
      <c r="D118" s="83"/>
      <c r="E118" s="83"/>
      <c r="F118" s="83"/>
      <c r="G118" s="83"/>
      <c r="H118" s="83"/>
    </row>
    <row r="119" spans="1:8" ht="19.5" customHeight="1" x14ac:dyDescent="0.2">
      <c r="A119" s="83"/>
      <c r="B119" s="83"/>
      <c r="C119" s="83"/>
      <c r="D119" s="83"/>
      <c r="E119" s="83"/>
      <c r="F119" s="83"/>
      <c r="G119" s="83"/>
      <c r="H119" s="83"/>
    </row>
    <row r="120" spans="1:8" ht="19.5" customHeight="1" x14ac:dyDescent="0.2">
      <c r="A120" s="17"/>
      <c r="B120" s="17"/>
      <c r="C120" s="17"/>
      <c r="D120" s="17"/>
      <c r="E120" s="17"/>
      <c r="F120" s="17"/>
      <c r="G120" s="17"/>
      <c r="H120" s="17"/>
    </row>
    <row r="121" spans="1:8" ht="19.5" customHeight="1" x14ac:dyDescent="0.2">
      <c r="A121" s="17"/>
      <c r="B121" s="17"/>
      <c r="C121" s="17"/>
      <c r="D121" s="17"/>
      <c r="E121" s="17"/>
      <c r="F121" s="17"/>
      <c r="G121" s="17"/>
      <c r="H121" s="17"/>
    </row>
    <row r="122" spans="1:8" ht="19.5" customHeight="1" x14ac:dyDescent="0.2">
      <c r="A122" s="17"/>
      <c r="B122" s="17"/>
      <c r="C122" s="17"/>
      <c r="D122" s="17"/>
      <c r="E122" s="17"/>
      <c r="F122" s="17"/>
      <c r="G122" s="17"/>
      <c r="H122" s="17"/>
    </row>
    <row r="123" spans="1:8" ht="19.5" customHeight="1" x14ac:dyDescent="0.2">
      <c r="A123" s="17"/>
      <c r="B123" s="17"/>
      <c r="C123" s="17"/>
      <c r="D123" s="17"/>
      <c r="E123" s="17"/>
      <c r="F123" s="17"/>
      <c r="G123" s="17"/>
      <c r="H123" s="17"/>
    </row>
    <row r="124" spans="1:8" ht="19.5" customHeight="1" x14ac:dyDescent="0.2">
      <c r="A124" s="17"/>
      <c r="B124" s="17"/>
      <c r="C124" s="17"/>
      <c r="D124" s="17"/>
      <c r="E124" s="17"/>
      <c r="F124" s="17"/>
      <c r="G124" s="17"/>
      <c r="H124" s="17"/>
    </row>
    <row r="125" spans="1:8" ht="19.5" customHeight="1" x14ac:dyDescent="0.2">
      <c r="A125" s="17"/>
      <c r="B125" s="17"/>
      <c r="C125" s="17"/>
      <c r="D125" s="17"/>
      <c r="E125" s="17"/>
      <c r="F125" s="17"/>
      <c r="G125" s="17"/>
      <c r="H125" s="17"/>
    </row>
    <row r="126" spans="1:8" ht="19.5" customHeight="1" x14ac:dyDescent="0.2">
      <c r="A126" s="17"/>
      <c r="B126" s="17"/>
      <c r="C126" s="17"/>
      <c r="D126" s="17"/>
      <c r="E126" s="17"/>
      <c r="F126" s="17"/>
      <c r="G126" s="17"/>
      <c r="H126" s="17"/>
    </row>
    <row r="127" spans="1:8" ht="19.5" customHeight="1" x14ac:dyDescent="0.2">
      <c r="A127" s="17"/>
      <c r="B127" s="17"/>
      <c r="C127" s="17"/>
      <c r="D127" s="17"/>
      <c r="E127" s="17"/>
      <c r="F127" s="17"/>
      <c r="G127" s="17"/>
      <c r="H127" s="17"/>
    </row>
    <row r="128" spans="1:8" ht="19.5" customHeight="1" x14ac:dyDescent="0.2">
      <c r="A128" s="17"/>
      <c r="B128" s="17"/>
      <c r="C128" s="17"/>
      <c r="D128" s="17"/>
      <c r="E128" s="17"/>
      <c r="F128" s="17"/>
      <c r="G128" s="17"/>
      <c r="H128" s="17"/>
    </row>
    <row r="129" spans="1:8" ht="19.5" customHeight="1" x14ac:dyDescent="0.2">
      <c r="A129" s="17"/>
      <c r="B129" s="17"/>
      <c r="C129" s="17"/>
      <c r="D129" s="17"/>
      <c r="E129" s="17"/>
      <c r="F129" s="17"/>
      <c r="G129" s="17"/>
      <c r="H129" s="17"/>
    </row>
    <row r="130" spans="1:8" ht="19.5" customHeight="1" x14ac:dyDescent="0.2">
      <c r="A130" s="17"/>
      <c r="B130" s="17"/>
      <c r="C130" s="17"/>
      <c r="D130" s="17"/>
      <c r="E130" s="17"/>
      <c r="F130" s="17"/>
      <c r="G130" s="17"/>
      <c r="H130" s="17"/>
    </row>
    <row r="131" spans="1:8" ht="19.5" customHeight="1" x14ac:dyDescent="0.2">
      <c r="A131" s="17"/>
      <c r="B131" s="17"/>
      <c r="C131" s="17"/>
      <c r="D131" s="17"/>
      <c r="E131" s="17"/>
      <c r="F131" s="17"/>
      <c r="G131" s="17"/>
      <c r="H131" s="17"/>
    </row>
    <row r="132" spans="1:8" ht="19.5" customHeight="1" x14ac:dyDescent="0.2"/>
    <row r="133" spans="1:8" ht="19.5" customHeight="1" x14ac:dyDescent="0.2"/>
    <row r="134" spans="1:8" ht="19.5" customHeight="1" x14ac:dyDescent="0.2"/>
    <row r="135" spans="1:8" ht="19.5" customHeight="1" x14ac:dyDescent="0.2"/>
    <row r="136" spans="1:8" ht="19.5" customHeight="1" x14ac:dyDescent="0.2"/>
    <row r="137" spans="1:8" ht="19.5" customHeight="1" x14ac:dyDescent="0.2"/>
    <row r="138" spans="1:8" ht="19.5" customHeight="1" x14ac:dyDescent="0.2"/>
    <row r="139" spans="1:8" ht="19.5" customHeight="1" x14ac:dyDescent="0.2"/>
    <row r="140" spans="1:8" ht="19.5" customHeight="1" x14ac:dyDescent="0.2"/>
    <row r="141" spans="1:8" ht="19.5" customHeight="1" x14ac:dyDescent="0.2"/>
    <row r="142" spans="1:8" ht="19.5" customHeight="1" x14ac:dyDescent="0.2"/>
    <row r="143" spans="1:8" ht="19.5" customHeight="1" x14ac:dyDescent="0.2"/>
    <row r="144" spans="1:8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</sheetData>
  <mergeCells count="67">
    <mergeCell ref="C57:D57"/>
    <mergeCell ref="D43:D44"/>
    <mergeCell ref="A55:B55"/>
    <mergeCell ref="C55:D55"/>
    <mergeCell ref="A57:B57"/>
    <mergeCell ref="D40:D41"/>
    <mergeCell ref="A40:C40"/>
    <mergeCell ref="A41:C41"/>
    <mergeCell ref="A56:B56"/>
    <mergeCell ref="C56:D56"/>
    <mergeCell ref="E43:F43"/>
    <mergeCell ref="E44:F44"/>
    <mergeCell ref="A54:B54"/>
    <mergeCell ref="A53:B53"/>
    <mergeCell ref="A52:B52"/>
    <mergeCell ref="C52:D52"/>
    <mergeCell ref="C53:D53"/>
    <mergeCell ref="C54:D54"/>
    <mergeCell ref="C58:D58"/>
    <mergeCell ref="A58:B58"/>
    <mergeCell ref="C61:D61"/>
    <mergeCell ref="C62:D62"/>
    <mergeCell ref="A62:B62"/>
    <mergeCell ref="A60:B60"/>
    <mergeCell ref="A61:B61"/>
    <mergeCell ref="A59:B59"/>
    <mergeCell ref="A77:B77"/>
    <mergeCell ref="A66:C66"/>
    <mergeCell ref="A81:B81"/>
    <mergeCell ref="A80:B80"/>
    <mergeCell ref="C59:D59"/>
    <mergeCell ref="C60:D60"/>
    <mergeCell ref="A65:C65"/>
    <mergeCell ref="D65:D66"/>
    <mergeCell ref="A89:C89"/>
    <mergeCell ref="D89:D90"/>
    <mergeCell ref="A90:C90"/>
    <mergeCell ref="E90:G90"/>
    <mergeCell ref="A63:B63"/>
    <mergeCell ref="C63:D63"/>
    <mergeCell ref="A87:B87"/>
    <mergeCell ref="A84:B84"/>
    <mergeCell ref="A85:B85"/>
    <mergeCell ref="A86:B86"/>
    <mergeCell ref="A82:B82"/>
    <mergeCell ref="A83:B83"/>
    <mergeCell ref="A78:B78"/>
    <mergeCell ref="A79:B79"/>
    <mergeCell ref="E66:G66"/>
    <mergeCell ref="A76:B76"/>
    <mergeCell ref="A99:B99"/>
    <mergeCell ref="A100:B100"/>
    <mergeCell ref="A102:B102"/>
    <mergeCell ref="A101:B101"/>
    <mergeCell ref="A95:B95"/>
    <mergeCell ref="A96:B96"/>
    <mergeCell ref="A97:B97"/>
    <mergeCell ref="A98:B98"/>
    <mergeCell ref="D108:D109"/>
    <mergeCell ref="A109:C109"/>
    <mergeCell ref="E109:G109"/>
    <mergeCell ref="A117:H119"/>
    <mergeCell ref="A103:B103"/>
    <mergeCell ref="A104:B104"/>
    <mergeCell ref="A105:B105"/>
    <mergeCell ref="A106:B106"/>
    <mergeCell ref="A108:C108"/>
  </mergeCells>
  <phoneticPr fontId="2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4" manualBreakCount="4">
    <brk id="21" max="7" man="1"/>
    <brk id="47" max="7" man="1"/>
    <brk id="70" max="7" man="1"/>
    <brk id="9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確認シート</vt:lpstr>
      <vt:lpstr>確認シート!Print_Area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2025-09-11T05:35:08Z</dcterms:modified>
</cp:coreProperties>
</file>