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\\NFSVNAS01\share\企画部\市町村課\05_選挙班\015_県選管ホームページ関係\02_選挙執行予定・任期\R8\"/>
    </mc:Choice>
  </mc:AlternateContent>
  <xr:revisionPtr revIDLastSave="0" documentId="13_ncr:1_{38F1579A-D236-434C-976A-CFB744FD5D9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8用" sheetId="1" r:id="rId1"/>
  </sheets>
  <definedNames>
    <definedName name="_xlnm.Print_Area" localSheetId="0">'R8用'!$A$1:$G$119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1" i="1" l="1"/>
  <c r="E61" i="1"/>
  <c r="J95" i="1"/>
  <c r="K119" i="1" l="1"/>
  <c r="F119" i="1" s="1"/>
  <c r="J119" i="1"/>
  <c r="E119" i="1" s="1"/>
  <c r="K118" i="1"/>
  <c r="F118" i="1" s="1"/>
  <c r="J118" i="1"/>
  <c r="E118" i="1" s="1"/>
  <c r="K117" i="1"/>
  <c r="F117" i="1" s="1"/>
  <c r="J117" i="1"/>
  <c r="E117" i="1" s="1"/>
  <c r="K116" i="1"/>
  <c r="F116" i="1" s="1"/>
  <c r="J116" i="1"/>
  <c r="E116" i="1" s="1"/>
  <c r="K114" i="1"/>
  <c r="J114" i="1"/>
  <c r="K113" i="1"/>
  <c r="F113" i="1" s="1"/>
  <c r="J113" i="1"/>
  <c r="E113" i="1" s="1"/>
  <c r="K112" i="1"/>
  <c r="F112" i="1" s="1"/>
  <c r="J112" i="1"/>
  <c r="E112" i="1" s="1"/>
  <c r="K111" i="1"/>
  <c r="F111" i="1" s="1"/>
  <c r="J111" i="1"/>
  <c r="E111" i="1" s="1"/>
  <c r="K110" i="1"/>
  <c r="F110" i="1" s="1"/>
  <c r="J110" i="1"/>
  <c r="E110" i="1" s="1"/>
  <c r="K109" i="1"/>
  <c r="F109" i="1" s="1"/>
  <c r="J109" i="1"/>
  <c r="E109" i="1" s="1"/>
  <c r="K108" i="1"/>
  <c r="F108" i="1" s="1"/>
  <c r="J108" i="1"/>
  <c r="E108" i="1" s="1"/>
  <c r="K107" i="1"/>
  <c r="F107" i="1" s="1"/>
  <c r="J107" i="1"/>
  <c r="E107" i="1" s="1"/>
  <c r="K106" i="1"/>
  <c r="F106" i="1" s="1"/>
  <c r="J106" i="1"/>
  <c r="E106" i="1" s="1"/>
  <c r="K105" i="1"/>
  <c r="F105" i="1" s="1"/>
  <c r="J105" i="1"/>
  <c r="E105" i="1" s="1"/>
  <c r="K104" i="1"/>
  <c r="F104" i="1" s="1"/>
  <c r="J104" i="1"/>
  <c r="E104" i="1" s="1"/>
  <c r="K103" i="1"/>
  <c r="F103" i="1" s="1"/>
  <c r="J103" i="1"/>
  <c r="E103" i="1" s="1"/>
  <c r="K102" i="1"/>
  <c r="F102" i="1" s="1"/>
  <c r="J102" i="1"/>
  <c r="E102" i="1" s="1"/>
  <c r="K101" i="1"/>
  <c r="F101" i="1" s="1"/>
  <c r="J101" i="1"/>
  <c r="E101" i="1" s="1"/>
  <c r="K100" i="1"/>
  <c r="F100" i="1" s="1"/>
  <c r="J100" i="1"/>
  <c r="E100" i="1" s="1"/>
  <c r="K99" i="1"/>
  <c r="F99" i="1" s="1"/>
  <c r="J99" i="1"/>
  <c r="E99" i="1" s="1"/>
  <c r="K98" i="1"/>
  <c r="F98" i="1" s="1"/>
  <c r="J98" i="1"/>
  <c r="E98" i="1" s="1"/>
  <c r="K97" i="1"/>
  <c r="F97" i="1" s="1"/>
  <c r="J97" i="1"/>
  <c r="E97" i="1" s="1"/>
  <c r="K96" i="1"/>
  <c r="F96" i="1" s="1"/>
  <c r="J96" i="1"/>
  <c r="E96" i="1" s="1"/>
  <c r="K95" i="1"/>
  <c r="F95" i="1" s="1"/>
  <c r="E95" i="1"/>
  <c r="K93" i="1"/>
  <c r="J93" i="1"/>
  <c r="K92" i="1"/>
  <c r="F92" i="1" s="1"/>
  <c r="J92" i="1"/>
  <c r="E92" i="1" s="1"/>
  <c r="K91" i="1"/>
  <c r="F91" i="1" s="1"/>
  <c r="J91" i="1"/>
  <c r="E91" i="1" s="1"/>
  <c r="K90" i="1"/>
  <c r="F90" i="1" s="1"/>
  <c r="J90" i="1"/>
  <c r="E90" i="1" s="1"/>
  <c r="K86" i="1"/>
  <c r="F86" i="1" s="1"/>
  <c r="J86" i="1"/>
  <c r="E86" i="1" s="1"/>
  <c r="K85" i="1"/>
  <c r="F85" i="1" s="1"/>
  <c r="J85" i="1"/>
  <c r="E85" i="1" s="1"/>
  <c r="K84" i="1"/>
  <c r="F84" i="1" s="1"/>
  <c r="J84" i="1"/>
  <c r="E84" i="1" s="1"/>
  <c r="K83" i="1"/>
  <c r="F83" i="1" s="1"/>
  <c r="J83" i="1"/>
  <c r="E83" i="1" s="1"/>
  <c r="K82" i="1"/>
  <c r="F82" i="1" s="1"/>
  <c r="J82" i="1"/>
  <c r="E82" i="1" s="1"/>
  <c r="K81" i="1"/>
  <c r="F81" i="1" s="1"/>
  <c r="J81" i="1"/>
  <c r="E81" i="1" s="1"/>
  <c r="K80" i="1"/>
  <c r="F80" i="1" s="1"/>
  <c r="J80" i="1"/>
  <c r="E80" i="1" s="1"/>
  <c r="K79" i="1"/>
  <c r="F79" i="1" s="1"/>
  <c r="J79" i="1"/>
  <c r="E79" i="1" s="1"/>
  <c r="K78" i="1"/>
  <c r="F78" i="1" s="1"/>
  <c r="J78" i="1"/>
  <c r="E78" i="1" s="1"/>
  <c r="K77" i="1"/>
  <c r="F77" i="1" s="1"/>
  <c r="J77" i="1"/>
  <c r="E77" i="1" s="1"/>
  <c r="F27" i="1"/>
  <c r="E27" i="1"/>
  <c r="F26" i="1"/>
  <c r="E26" i="1"/>
  <c r="F25" i="1"/>
  <c r="E25" i="1"/>
  <c r="F24" i="1"/>
  <c r="E24" i="1"/>
  <c r="F23" i="1"/>
  <c r="E23" i="1"/>
  <c r="F22" i="1"/>
  <c r="E22" i="1"/>
  <c r="F21" i="1"/>
  <c r="E21" i="1"/>
  <c r="F20" i="1"/>
  <c r="E20" i="1"/>
  <c r="F60" i="1"/>
  <c r="E60" i="1"/>
  <c r="F59" i="1"/>
  <c r="E59" i="1"/>
  <c r="F58" i="1"/>
  <c r="E58" i="1"/>
  <c r="F57" i="1"/>
  <c r="E57" i="1"/>
  <c r="F56" i="1"/>
  <c r="E56" i="1"/>
  <c r="F55" i="1"/>
  <c r="E55" i="1"/>
  <c r="F54" i="1"/>
  <c r="E54" i="1"/>
  <c r="F53" i="1"/>
  <c r="E53" i="1"/>
  <c r="F52" i="1"/>
  <c r="E52" i="1"/>
  <c r="F51" i="1"/>
  <c r="E51" i="1"/>
  <c r="F50" i="1"/>
  <c r="E50" i="1"/>
  <c r="F49" i="1"/>
  <c r="E49" i="1"/>
  <c r="F48" i="1"/>
  <c r="E48" i="1"/>
  <c r="F47" i="1"/>
  <c r="E47" i="1"/>
  <c r="F46" i="1"/>
  <c r="E46" i="1"/>
  <c r="F45" i="1"/>
  <c r="E45" i="1"/>
  <c r="F44" i="1"/>
  <c r="E44" i="1"/>
  <c r="F43" i="1"/>
  <c r="E43" i="1"/>
  <c r="F42" i="1"/>
  <c r="E42" i="1"/>
  <c r="F41" i="1"/>
  <c r="E41" i="1"/>
  <c r="F40" i="1"/>
  <c r="E40" i="1"/>
  <c r="F39" i="1"/>
  <c r="E39" i="1"/>
  <c r="F38" i="1"/>
  <c r="E38" i="1"/>
  <c r="F37" i="1"/>
  <c r="E37" i="1"/>
  <c r="F35" i="1"/>
  <c r="E35" i="1"/>
  <c r="F34" i="1"/>
  <c r="E34" i="1"/>
  <c r="F33" i="1"/>
  <c r="E33" i="1"/>
  <c r="F36" i="1"/>
  <c r="E36" i="1"/>
  <c r="F93" i="1" l="1"/>
  <c r="K94" i="1"/>
  <c r="F94" i="1" s="1"/>
  <c r="E93" i="1"/>
  <c r="J94" i="1"/>
  <c r="E94" i="1" s="1"/>
  <c r="E114" i="1"/>
  <c r="J115" i="1"/>
  <c r="E115" i="1" s="1"/>
  <c r="F114" i="1"/>
  <c r="K115" i="1"/>
  <c r="F115" i="1" s="1"/>
</calcChain>
</file>

<file path=xl/sharedStrings.xml><?xml version="1.0" encoding="utf-8"?>
<sst xmlns="http://schemas.openxmlformats.org/spreadsheetml/2006/main" count="279" uniqueCount="106">
  <si>
    <t>全国・沖縄県</t>
    <rPh sb="0" eb="2">
      <t>ゼンコク</t>
    </rPh>
    <rPh sb="3" eb="6">
      <t>オキナワケン</t>
    </rPh>
    <phoneticPr fontId="2"/>
  </si>
  <si>
    <t>NO</t>
    <phoneticPr fontId="2"/>
  </si>
  <si>
    <t>選  挙  の  名  称</t>
    <rPh sb="0" eb="1">
      <t>セン</t>
    </rPh>
    <rPh sb="3" eb="4">
      <t>キョ</t>
    </rPh>
    <rPh sb="9" eb="10">
      <t>メイ</t>
    </rPh>
    <rPh sb="12" eb="13">
      <t>ショウ</t>
    </rPh>
    <phoneticPr fontId="2"/>
  </si>
  <si>
    <t>任期満了日</t>
    <rPh sb="0" eb="2">
      <t>ニンキ</t>
    </rPh>
    <rPh sb="2" eb="5">
      <t>マンリョウビ</t>
    </rPh>
    <phoneticPr fontId="2"/>
  </si>
  <si>
    <t>選 挙 期 日</t>
    <rPh sb="0" eb="1">
      <t>セン</t>
    </rPh>
    <rPh sb="2" eb="3">
      <t>キョ</t>
    </rPh>
    <rPh sb="4" eb="5">
      <t>キ</t>
    </rPh>
    <rPh sb="6" eb="7">
      <t>ヒ</t>
    </rPh>
    <phoneticPr fontId="2"/>
  </si>
  <si>
    <t>備　考</t>
    <rPh sb="0" eb="1">
      <t>ソナエ</t>
    </rPh>
    <rPh sb="2" eb="3">
      <t>コウ</t>
    </rPh>
    <phoneticPr fontId="2"/>
  </si>
  <si>
    <t>市町村長</t>
    <rPh sb="0" eb="4">
      <t>シチョウソンチョウ</t>
    </rPh>
    <phoneticPr fontId="2"/>
  </si>
  <si>
    <t>告 示 日</t>
    <rPh sb="0" eb="1">
      <t>コク</t>
    </rPh>
    <rPh sb="2" eb="3">
      <t>シメス</t>
    </rPh>
    <rPh sb="4" eb="5">
      <t>ヒ</t>
    </rPh>
    <phoneticPr fontId="2"/>
  </si>
  <si>
    <t>市町村議会議員</t>
    <rPh sb="0" eb="3">
      <t>シチョウソン</t>
    </rPh>
    <rPh sb="3" eb="5">
      <t>ギカイ</t>
    </rPh>
    <rPh sb="5" eb="7">
      <t>ギイン</t>
    </rPh>
    <phoneticPr fontId="2"/>
  </si>
  <si>
    <t>NO</t>
    <phoneticPr fontId="2"/>
  </si>
  <si>
    <t>補欠選挙</t>
    <rPh sb="0" eb="2">
      <t>ホケツ</t>
    </rPh>
    <rPh sb="2" eb="4">
      <t>センキョ</t>
    </rPh>
    <phoneticPr fontId="2"/>
  </si>
  <si>
    <t>公（告）示日</t>
    <rPh sb="0" eb="1">
      <t>コウ</t>
    </rPh>
    <rPh sb="2" eb="3">
      <t>コク</t>
    </rPh>
    <rPh sb="4" eb="5">
      <t>ジ</t>
    </rPh>
    <rPh sb="5" eb="6">
      <t>ニチ</t>
    </rPh>
    <phoneticPr fontId="2"/>
  </si>
  <si>
    <t>２月11日</t>
    <rPh sb="1" eb="2">
      <t>ガツ</t>
    </rPh>
    <rPh sb="4" eb="5">
      <t>ニチ</t>
    </rPh>
    <phoneticPr fontId="2"/>
  </si>
  <si>
    <t>１月25日</t>
    <rPh sb="1" eb="2">
      <t>ガツ</t>
    </rPh>
    <rPh sb="4" eb="5">
      <t>ニチ</t>
    </rPh>
    <phoneticPr fontId="2"/>
  </si>
  <si>
    <t>５月11日</t>
    <rPh sb="1" eb="2">
      <t>ガツ</t>
    </rPh>
    <rPh sb="4" eb="5">
      <t>ニチ</t>
    </rPh>
    <phoneticPr fontId="2"/>
  </si>
  <si>
    <t>名護市長選挙</t>
    <rPh sb="0" eb="2">
      <t>ナゴ</t>
    </rPh>
    <rPh sb="2" eb="4">
      <t>シチョウ</t>
    </rPh>
    <rPh sb="4" eb="6">
      <t>センキョ</t>
    </rPh>
    <phoneticPr fontId="2"/>
  </si>
  <si>
    <t>八重瀬町長選挙</t>
    <rPh sb="0" eb="3">
      <t>ヤエセ</t>
    </rPh>
    <rPh sb="3" eb="5">
      <t>チョウチョウ</t>
    </rPh>
    <rPh sb="5" eb="7">
      <t>センキョ</t>
    </rPh>
    <phoneticPr fontId="2"/>
  </si>
  <si>
    <t>読谷村長選挙</t>
    <rPh sb="0" eb="2">
      <t>ヨミタン</t>
    </rPh>
    <rPh sb="2" eb="4">
      <t>ソンチョウ</t>
    </rPh>
    <rPh sb="4" eb="6">
      <t>センキョ</t>
    </rPh>
    <phoneticPr fontId="2"/>
  </si>
  <si>
    <t>-</t>
    <phoneticPr fontId="2"/>
  </si>
  <si>
    <t>沖縄県議会議員選挙</t>
    <rPh sb="0" eb="3">
      <t>オキナワケン</t>
    </rPh>
    <rPh sb="3" eb="5">
      <t>ギカイ</t>
    </rPh>
    <rPh sb="5" eb="7">
      <t>ギイン</t>
    </rPh>
    <rPh sb="7" eb="9">
      <t>センキョ</t>
    </rPh>
    <phoneticPr fontId="2"/>
  </si>
  <si>
    <t>うるま市議会議員選挙</t>
    <rPh sb="3" eb="4">
      <t>シ</t>
    </rPh>
    <rPh sb="4" eb="6">
      <t>ギカイ</t>
    </rPh>
    <rPh sb="6" eb="8">
      <t>ギイン</t>
    </rPh>
    <rPh sb="8" eb="10">
      <t>センキョ</t>
    </rPh>
    <phoneticPr fontId="2"/>
  </si>
  <si>
    <t>２月28日</t>
    <rPh sb="1" eb="2">
      <t>ガツ</t>
    </rPh>
    <rPh sb="4" eb="5">
      <t>ニチ</t>
    </rPh>
    <phoneticPr fontId="2"/>
  </si>
  <si>
    <t>10月19日</t>
    <rPh sb="2" eb="3">
      <t>ガツ</t>
    </rPh>
    <rPh sb="5" eb="6">
      <t>ニチ</t>
    </rPh>
    <phoneticPr fontId="2"/>
  </si>
  <si>
    <t>八重瀬町議会議員選挙</t>
    <rPh sb="0" eb="4">
      <t>ヤエセチョウ</t>
    </rPh>
    <rPh sb="4" eb="10">
      <t>ギカイギインセンキョ</t>
    </rPh>
    <phoneticPr fontId="2"/>
  </si>
  <si>
    <t>伊平屋村議会議員選挙</t>
    <rPh sb="0" eb="3">
      <t>イヘヤ</t>
    </rPh>
    <rPh sb="3" eb="4">
      <t>ソン</t>
    </rPh>
    <rPh sb="4" eb="6">
      <t>ギカイ</t>
    </rPh>
    <rPh sb="6" eb="8">
      <t>ギイン</t>
    </rPh>
    <rPh sb="8" eb="10">
      <t>センキョ</t>
    </rPh>
    <phoneticPr fontId="2"/>
  </si>
  <si>
    <t>名護市議会議員選挙</t>
    <rPh sb="0" eb="3">
      <t>ナゴシ</t>
    </rPh>
    <rPh sb="3" eb="9">
      <t>ギカイギインセンキョ</t>
    </rPh>
    <phoneticPr fontId="2"/>
  </si>
  <si>
    <t>竹富町長選挙</t>
    <rPh sb="0" eb="2">
      <t>タケトミ</t>
    </rPh>
    <rPh sb="2" eb="4">
      <t>チョウチョウ</t>
    </rPh>
    <rPh sb="4" eb="6">
      <t>センキョ</t>
    </rPh>
    <phoneticPr fontId="2"/>
  </si>
  <si>
    <t>　令和８年　選挙執行予定一覧表（暦年）</t>
    <rPh sb="1" eb="3">
      <t>レイワ</t>
    </rPh>
    <rPh sb="4" eb="5">
      <t>ネン</t>
    </rPh>
    <rPh sb="6" eb="8">
      <t>センキョ</t>
    </rPh>
    <rPh sb="8" eb="10">
      <t>シッコウ</t>
    </rPh>
    <rPh sb="10" eb="12">
      <t>ヨテイ</t>
    </rPh>
    <rPh sb="12" eb="14">
      <t>イチラン</t>
    </rPh>
    <rPh sb="14" eb="15">
      <t>ヒョウ</t>
    </rPh>
    <rPh sb="16" eb="18">
      <t>レキネン</t>
    </rPh>
    <phoneticPr fontId="2"/>
  </si>
  <si>
    <t>沖縄県知事選挙</t>
    <rPh sb="0" eb="3">
      <t>オキナワケン</t>
    </rPh>
    <rPh sb="3" eb="5">
      <t>チジ</t>
    </rPh>
    <rPh sb="5" eb="7">
      <t>センキョ</t>
    </rPh>
    <phoneticPr fontId="2"/>
  </si>
  <si>
    <t>９月29日</t>
    <rPh sb="1" eb="2">
      <t>ガツ</t>
    </rPh>
    <rPh sb="4" eb="5">
      <t>ニチ</t>
    </rPh>
    <phoneticPr fontId="2"/>
  </si>
  <si>
    <t>２月７日</t>
    <rPh sb="1" eb="2">
      <t>ガツ</t>
    </rPh>
    <rPh sb="3" eb="4">
      <t>ニチ</t>
    </rPh>
    <phoneticPr fontId="2"/>
  </si>
  <si>
    <t>１月18日</t>
    <rPh sb="1" eb="2">
      <t>ガツ</t>
    </rPh>
    <rPh sb="4" eb="5">
      <t>ニチ</t>
    </rPh>
    <phoneticPr fontId="2"/>
  </si>
  <si>
    <t>１月20日</t>
    <rPh sb="1" eb="2">
      <t>ガツ</t>
    </rPh>
    <rPh sb="4" eb="5">
      <t>ニチ</t>
    </rPh>
    <phoneticPr fontId="2"/>
  </si>
  <si>
    <t>２月３日</t>
    <rPh sb="1" eb="2">
      <t>ガツ</t>
    </rPh>
    <rPh sb="3" eb="4">
      <t>ニチ</t>
    </rPh>
    <phoneticPr fontId="2"/>
  </si>
  <si>
    <t>２月８日</t>
    <rPh sb="1" eb="2">
      <t>ガツ</t>
    </rPh>
    <rPh sb="3" eb="4">
      <t>ニチ</t>
    </rPh>
    <phoneticPr fontId="2"/>
  </si>
  <si>
    <t>４月16日</t>
    <rPh sb="1" eb="2">
      <t>ガツ</t>
    </rPh>
    <rPh sb="4" eb="5">
      <t>ニチ</t>
    </rPh>
    <phoneticPr fontId="2"/>
  </si>
  <si>
    <t>３月24日</t>
    <rPh sb="1" eb="2">
      <t>ガツ</t>
    </rPh>
    <rPh sb="4" eb="5">
      <t>ニチ</t>
    </rPh>
    <phoneticPr fontId="2"/>
  </si>
  <si>
    <t>３月29日</t>
    <rPh sb="1" eb="2">
      <t>ガツ</t>
    </rPh>
    <rPh sb="4" eb="5">
      <t>ニチ</t>
    </rPh>
    <phoneticPr fontId="2"/>
  </si>
  <si>
    <t>金武町長選挙</t>
    <rPh sb="0" eb="3">
      <t>キンチョウ</t>
    </rPh>
    <rPh sb="3" eb="4">
      <t>チョウ</t>
    </rPh>
    <rPh sb="4" eb="6">
      <t>センキョ</t>
    </rPh>
    <phoneticPr fontId="2"/>
  </si>
  <si>
    <t>与那原町長選挙</t>
    <rPh sb="0" eb="4">
      <t>ヨナバルチョウ</t>
    </rPh>
    <rPh sb="4" eb="5">
      <t>チョウ</t>
    </rPh>
    <rPh sb="5" eb="7">
      <t>センキョ</t>
    </rPh>
    <phoneticPr fontId="2"/>
  </si>
  <si>
    <t>５月１日</t>
    <rPh sb="1" eb="2">
      <t>ガツ</t>
    </rPh>
    <rPh sb="3" eb="4">
      <t>ニチ</t>
    </rPh>
    <phoneticPr fontId="2"/>
  </si>
  <si>
    <t>南風原町長選挙</t>
    <rPh sb="0" eb="3">
      <t>ハエバル</t>
    </rPh>
    <rPh sb="3" eb="5">
      <t>チョウチョウ</t>
    </rPh>
    <rPh sb="4" eb="5">
      <t>チョウ</t>
    </rPh>
    <rPh sb="5" eb="7">
      <t>センキョ</t>
    </rPh>
    <phoneticPr fontId="2"/>
  </si>
  <si>
    <t>５月８日</t>
    <rPh sb="1" eb="2">
      <t>ガツ</t>
    </rPh>
    <rPh sb="3" eb="4">
      <t>ニチ</t>
    </rPh>
    <phoneticPr fontId="2"/>
  </si>
  <si>
    <t>久米島町長選挙</t>
    <rPh sb="0" eb="3">
      <t>クメジマ</t>
    </rPh>
    <rPh sb="3" eb="5">
      <t>チョウチョウ</t>
    </rPh>
    <rPh sb="4" eb="5">
      <t>チョウ</t>
    </rPh>
    <rPh sb="5" eb="7">
      <t>センキョ</t>
    </rPh>
    <phoneticPr fontId="2"/>
  </si>
  <si>
    <t>南大東村長選挙</t>
    <rPh sb="0" eb="3">
      <t>ミナミダイトウ</t>
    </rPh>
    <rPh sb="3" eb="5">
      <t>ソンチョウ</t>
    </rPh>
    <rPh sb="5" eb="7">
      <t>センキョ</t>
    </rPh>
    <phoneticPr fontId="2"/>
  </si>
  <si>
    <t>６月30日</t>
    <rPh sb="1" eb="2">
      <t>ガツ</t>
    </rPh>
    <rPh sb="4" eb="5">
      <t>ニチ</t>
    </rPh>
    <phoneticPr fontId="2"/>
  </si>
  <si>
    <t>伊江村長選挙</t>
    <rPh sb="0" eb="2">
      <t>イエ</t>
    </rPh>
    <rPh sb="2" eb="4">
      <t>ソンチョウ</t>
    </rPh>
    <rPh sb="4" eb="6">
      <t>センキョ</t>
    </rPh>
    <phoneticPr fontId="2"/>
  </si>
  <si>
    <t>７月２日</t>
    <rPh sb="1" eb="2">
      <t>ガツ</t>
    </rPh>
    <rPh sb="3" eb="4">
      <t>ニチ</t>
    </rPh>
    <phoneticPr fontId="2"/>
  </si>
  <si>
    <t>本部町長選挙</t>
    <rPh sb="0" eb="2">
      <t>ホンブ</t>
    </rPh>
    <rPh sb="2" eb="4">
      <t>チョウチョウ</t>
    </rPh>
    <rPh sb="3" eb="4">
      <t>チョウ</t>
    </rPh>
    <rPh sb="4" eb="6">
      <t>センキョ</t>
    </rPh>
    <phoneticPr fontId="2"/>
  </si>
  <si>
    <t>９月20日</t>
    <rPh sb="1" eb="2">
      <t>ガツ</t>
    </rPh>
    <rPh sb="4" eb="5">
      <t>ニチ</t>
    </rPh>
    <phoneticPr fontId="2"/>
  </si>
  <si>
    <t>伊是名村長選挙</t>
    <rPh sb="0" eb="3">
      <t>イゼナ</t>
    </rPh>
    <rPh sb="3" eb="5">
      <t>ソンチョウ</t>
    </rPh>
    <rPh sb="5" eb="7">
      <t>センキョ</t>
    </rPh>
    <phoneticPr fontId="2"/>
  </si>
  <si>
    <t>大宜味村長選挙</t>
    <rPh sb="0" eb="3">
      <t>オオギミ</t>
    </rPh>
    <rPh sb="3" eb="5">
      <t>ソンチョウ</t>
    </rPh>
    <rPh sb="5" eb="7">
      <t>センキョ</t>
    </rPh>
    <phoneticPr fontId="2"/>
  </si>
  <si>
    <t>10月６日</t>
    <rPh sb="2" eb="3">
      <t>ガツ</t>
    </rPh>
    <rPh sb="4" eb="5">
      <t>ニチ</t>
    </rPh>
    <phoneticPr fontId="2"/>
  </si>
  <si>
    <t>豊見城市長選挙</t>
    <rPh sb="0" eb="3">
      <t>トミグスク</t>
    </rPh>
    <rPh sb="3" eb="5">
      <t>シチョウ</t>
    </rPh>
    <rPh sb="5" eb="7">
      <t>センキョ</t>
    </rPh>
    <phoneticPr fontId="2"/>
  </si>
  <si>
    <t>11月７日</t>
    <rPh sb="2" eb="3">
      <t>ガツ</t>
    </rPh>
    <rPh sb="4" eb="5">
      <t>ニチ</t>
    </rPh>
    <phoneticPr fontId="2"/>
  </si>
  <si>
    <t>那覇市長選挙</t>
    <rPh sb="0" eb="2">
      <t>ナハ</t>
    </rPh>
    <rPh sb="2" eb="4">
      <t>シチョウ</t>
    </rPh>
    <rPh sb="4" eb="6">
      <t>センキョ</t>
    </rPh>
    <phoneticPr fontId="2"/>
  </si>
  <si>
    <t>11月15日</t>
    <rPh sb="2" eb="3">
      <t>ガツ</t>
    </rPh>
    <rPh sb="5" eb="6">
      <t>ニチ</t>
    </rPh>
    <phoneticPr fontId="2"/>
  </si>
  <si>
    <t>渡嘉敷村長選挙</t>
    <rPh sb="0" eb="3">
      <t>トカシキ</t>
    </rPh>
    <rPh sb="3" eb="5">
      <t>ソンチョウ</t>
    </rPh>
    <rPh sb="5" eb="7">
      <t>センキョ</t>
    </rPh>
    <phoneticPr fontId="2"/>
  </si>
  <si>
    <t>11月19日</t>
    <rPh sb="2" eb="3">
      <t>ガツ</t>
    </rPh>
    <rPh sb="5" eb="6">
      <t>ニチ</t>
    </rPh>
    <phoneticPr fontId="2"/>
  </si>
  <si>
    <t>南大東村議会議員選挙</t>
    <rPh sb="0" eb="4">
      <t>ミナミダイトウソン</t>
    </rPh>
    <rPh sb="4" eb="10">
      <t>ギカイギインセンキョ</t>
    </rPh>
    <phoneticPr fontId="2"/>
  </si>
  <si>
    <t>８月７日</t>
    <rPh sb="1" eb="2">
      <t>ガツ</t>
    </rPh>
    <rPh sb="3" eb="4">
      <t>ニチ</t>
    </rPh>
    <phoneticPr fontId="2"/>
  </si>
  <si>
    <t>宜野湾市議会議員選挙</t>
    <rPh sb="0" eb="3">
      <t>ギノワン</t>
    </rPh>
    <rPh sb="3" eb="4">
      <t>シ</t>
    </rPh>
    <rPh sb="4" eb="10">
      <t>ギカイギインセンキョ</t>
    </rPh>
    <phoneticPr fontId="2"/>
  </si>
  <si>
    <t>９月27日</t>
    <rPh sb="1" eb="2">
      <t>ガツ</t>
    </rPh>
    <rPh sb="4" eb="5">
      <t>ニチ</t>
    </rPh>
    <phoneticPr fontId="2"/>
  </si>
  <si>
    <t>石垣市議会議員選挙</t>
    <rPh sb="0" eb="2">
      <t>イシガキ</t>
    </rPh>
    <rPh sb="2" eb="3">
      <t>シ</t>
    </rPh>
    <rPh sb="3" eb="9">
      <t>ギカイギインセンキョ</t>
    </rPh>
    <phoneticPr fontId="2"/>
  </si>
  <si>
    <t>名護市議会議員選挙</t>
    <rPh sb="0" eb="2">
      <t>ナゴ</t>
    </rPh>
    <rPh sb="2" eb="3">
      <t>シ</t>
    </rPh>
    <rPh sb="3" eb="9">
      <t>ギカイギインセンキョ</t>
    </rPh>
    <phoneticPr fontId="2"/>
  </si>
  <si>
    <t>沖縄市議会議員選挙</t>
    <rPh sb="0" eb="2">
      <t>オキナワ</t>
    </rPh>
    <phoneticPr fontId="2"/>
  </si>
  <si>
    <t>北大東村議会議員選挙</t>
    <rPh sb="0" eb="1">
      <t>キタ</t>
    </rPh>
    <rPh sb="1" eb="3">
      <t>ダイトウ</t>
    </rPh>
    <rPh sb="3" eb="4">
      <t>ムラ</t>
    </rPh>
    <rPh sb="4" eb="10">
      <t>ギカイギインセンキョ</t>
    </rPh>
    <phoneticPr fontId="2"/>
  </si>
  <si>
    <t>９月23日</t>
    <rPh sb="1" eb="2">
      <t>ガツ</t>
    </rPh>
    <rPh sb="4" eb="5">
      <t>ニチ</t>
    </rPh>
    <phoneticPr fontId="2"/>
  </si>
  <si>
    <t>国頭村議会議員選挙</t>
    <rPh sb="0" eb="3">
      <t>クニガミソン</t>
    </rPh>
    <rPh sb="3" eb="4">
      <t>ギ</t>
    </rPh>
    <phoneticPr fontId="2"/>
  </si>
  <si>
    <t>大宜味村議会議員選挙</t>
    <rPh sb="0" eb="3">
      <t>オオギミ</t>
    </rPh>
    <rPh sb="3" eb="4">
      <t>ムラ</t>
    </rPh>
    <rPh sb="4" eb="6">
      <t>ギカイ</t>
    </rPh>
    <rPh sb="6" eb="8">
      <t>ギイン</t>
    </rPh>
    <rPh sb="8" eb="10">
      <t>センキョ</t>
    </rPh>
    <phoneticPr fontId="2"/>
  </si>
  <si>
    <t>東村議会議員選挙</t>
    <rPh sb="0" eb="1">
      <t>ヒガシ</t>
    </rPh>
    <rPh sb="2" eb="4">
      <t>ギカイ</t>
    </rPh>
    <rPh sb="4" eb="6">
      <t>ギイン</t>
    </rPh>
    <rPh sb="6" eb="8">
      <t>センキョ</t>
    </rPh>
    <phoneticPr fontId="2"/>
  </si>
  <si>
    <t>今帰仁村議会議員選挙</t>
    <rPh sb="0" eb="3">
      <t>ナキジン</t>
    </rPh>
    <phoneticPr fontId="2"/>
  </si>
  <si>
    <t>恩納村議会議員選挙</t>
    <rPh sb="0" eb="3">
      <t>オンナソン</t>
    </rPh>
    <phoneticPr fontId="2"/>
  </si>
  <si>
    <t>宜野座村議会議員選挙</t>
    <rPh sb="0" eb="3">
      <t>ギノザ</t>
    </rPh>
    <rPh sb="3" eb="4">
      <t>ムラ</t>
    </rPh>
    <rPh sb="4" eb="6">
      <t>ギカイ</t>
    </rPh>
    <rPh sb="6" eb="8">
      <t>ギイン</t>
    </rPh>
    <rPh sb="8" eb="10">
      <t>センキョ</t>
    </rPh>
    <phoneticPr fontId="2"/>
  </si>
  <si>
    <t>伊江村議会議員選挙</t>
    <rPh sb="0" eb="2">
      <t>イエ</t>
    </rPh>
    <rPh sb="2" eb="3">
      <t>ムラ</t>
    </rPh>
    <rPh sb="3" eb="5">
      <t>ギカイ</t>
    </rPh>
    <rPh sb="5" eb="7">
      <t>ギイン</t>
    </rPh>
    <rPh sb="7" eb="9">
      <t>センキョ</t>
    </rPh>
    <phoneticPr fontId="2"/>
  </si>
  <si>
    <t>読谷村議会議員選挙</t>
    <rPh sb="0" eb="2">
      <t>ヨミタン</t>
    </rPh>
    <rPh sb="2" eb="3">
      <t>ソン</t>
    </rPh>
    <rPh sb="3" eb="5">
      <t>ギカイ</t>
    </rPh>
    <rPh sb="5" eb="7">
      <t>ギイン</t>
    </rPh>
    <rPh sb="7" eb="9">
      <t>センキョ</t>
    </rPh>
    <phoneticPr fontId="2"/>
  </si>
  <si>
    <t>北谷町議会議員選挙</t>
    <rPh sb="0" eb="3">
      <t>チャタンチョウ</t>
    </rPh>
    <rPh sb="3" eb="5">
      <t>ギカイ</t>
    </rPh>
    <rPh sb="5" eb="7">
      <t>ギイン</t>
    </rPh>
    <rPh sb="7" eb="9">
      <t>センキョ</t>
    </rPh>
    <phoneticPr fontId="2"/>
  </si>
  <si>
    <t>北中城村議会議員選挙</t>
    <rPh sb="0" eb="4">
      <t>キタナカグスクソン</t>
    </rPh>
    <rPh sb="4" eb="6">
      <t>ギカイ</t>
    </rPh>
    <rPh sb="6" eb="8">
      <t>ギイン</t>
    </rPh>
    <rPh sb="8" eb="10">
      <t>センキョ</t>
    </rPh>
    <phoneticPr fontId="2"/>
  </si>
  <si>
    <t>中城村議会議員選挙</t>
    <rPh sb="0" eb="2">
      <t>ナカジョウ</t>
    </rPh>
    <rPh sb="3" eb="5">
      <t>ギカイ</t>
    </rPh>
    <rPh sb="5" eb="7">
      <t>ギイン</t>
    </rPh>
    <rPh sb="7" eb="9">
      <t>センキョ</t>
    </rPh>
    <phoneticPr fontId="2"/>
  </si>
  <si>
    <t>西原町議会議員選挙</t>
    <rPh sb="0" eb="2">
      <t>イリバル</t>
    </rPh>
    <rPh sb="2" eb="3">
      <t>チョウ</t>
    </rPh>
    <rPh sb="3" eb="5">
      <t>ギカイ</t>
    </rPh>
    <rPh sb="5" eb="7">
      <t>ギイン</t>
    </rPh>
    <rPh sb="7" eb="9">
      <t>センキョ</t>
    </rPh>
    <phoneticPr fontId="2"/>
  </si>
  <si>
    <t>南風原町議会議員選挙</t>
    <rPh sb="0" eb="3">
      <t>ハエバル</t>
    </rPh>
    <rPh sb="3" eb="4">
      <t>チョウ</t>
    </rPh>
    <rPh sb="4" eb="6">
      <t>ギカイ</t>
    </rPh>
    <rPh sb="6" eb="8">
      <t>ギイン</t>
    </rPh>
    <rPh sb="8" eb="10">
      <t>センキョ</t>
    </rPh>
    <phoneticPr fontId="2"/>
  </si>
  <si>
    <t>渡嘉敷村議会議員選挙</t>
    <rPh sb="0" eb="3">
      <t>トカシキ</t>
    </rPh>
    <rPh sb="3" eb="4">
      <t>ムラ</t>
    </rPh>
    <rPh sb="4" eb="6">
      <t>ギカイ</t>
    </rPh>
    <rPh sb="6" eb="8">
      <t>ギイン</t>
    </rPh>
    <rPh sb="8" eb="10">
      <t>センキョ</t>
    </rPh>
    <phoneticPr fontId="2"/>
  </si>
  <si>
    <t>座間味村議会議員選挙</t>
    <rPh sb="0" eb="3">
      <t>ザマミ</t>
    </rPh>
    <rPh sb="3" eb="4">
      <t>ムラ</t>
    </rPh>
    <rPh sb="4" eb="6">
      <t>ギカイ</t>
    </rPh>
    <rPh sb="6" eb="8">
      <t>ギイン</t>
    </rPh>
    <rPh sb="8" eb="10">
      <t>センキョ</t>
    </rPh>
    <phoneticPr fontId="2"/>
  </si>
  <si>
    <t>粟国村議会議員選挙</t>
    <rPh sb="0" eb="2">
      <t>アグニ</t>
    </rPh>
    <rPh sb="2" eb="3">
      <t>ムラ</t>
    </rPh>
    <rPh sb="3" eb="5">
      <t>ギカイ</t>
    </rPh>
    <rPh sb="5" eb="7">
      <t>ギイン</t>
    </rPh>
    <rPh sb="7" eb="9">
      <t>センキョ</t>
    </rPh>
    <phoneticPr fontId="2"/>
  </si>
  <si>
    <t>渡名喜村議会議員選挙</t>
    <rPh sb="0" eb="3">
      <t>トナキ</t>
    </rPh>
    <rPh sb="3" eb="4">
      <t>ムラ</t>
    </rPh>
    <rPh sb="4" eb="6">
      <t>ギカイ</t>
    </rPh>
    <rPh sb="6" eb="8">
      <t>ギイン</t>
    </rPh>
    <rPh sb="8" eb="10">
      <t>センキョ</t>
    </rPh>
    <phoneticPr fontId="2"/>
  </si>
  <si>
    <t>伊是名村議会議員選挙</t>
    <rPh sb="0" eb="3">
      <t>イゼナ</t>
    </rPh>
    <rPh sb="3" eb="4">
      <t>ムラ</t>
    </rPh>
    <rPh sb="4" eb="6">
      <t>ギカイ</t>
    </rPh>
    <rPh sb="6" eb="8">
      <t>ギイン</t>
    </rPh>
    <rPh sb="8" eb="10">
      <t>センキョ</t>
    </rPh>
    <phoneticPr fontId="2"/>
  </si>
  <si>
    <t>八重瀬町議会議員選挙</t>
    <rPh sb="0" eb="3">
      <t>ヤエセ</t>
    </rPh>
    <rPh sb="3" eb="4">
      <t>チョウ</t>
    </rPh>
    <rPh sb="4" eb="6">
      <t>ギカイ</t>
    </rPh>
    <rPh sb="6" eb="8">
      <t>ギイン</t>
    </rPh>
    <rPh sb="8" eb="10">
      <t>センキョ</t>
    </rPh>
    <phoneticPr fontId="2"/>
  </si>
  <si>
    <t>竹富町議会議員選挙</t>
    <rPh sb="0" eb="2">
      <t>タケトミ</t>
    </rPh>
    <rPh sb="2" eb="3">
      <t>チョウ</t>
    </rPh>
    <rPh sb="3" eb="5">
      <t>ギカイ</t>
    </rPh>
    <rPh sb="5" eb="7">
      <t>ギイン</t>
    </rPh>
    <rPh sb="7" eb="9">
      <t>センキョ</t>
    </rPh>
    <phoneticPr fontId="2"/>
  </si>
  <si>
    <t>与那国町議会議員選挙</t>
    <rPh sb="0" eb="3">
      <t>ヨナグニ</t>
    </rPh>
    <rPh sb="3" eb="4">
      <t>チョウ</t>
    </rPh>
    <rPh sb="4" eb="6">
      <t>ギカイ</t>
    </rPh>
    <rPh sb="6" eb="8">
      <t>ギイン</t>
    </rPh>
    <rPh sb="8" eb="10">
      <t>センキョ</t>
    </rPh>
    <phoneticPr fontId="2"/>
  </si>
  <si>
    <t>　令和８年度　選挙執行予定一覧表</t>
    <rPh sb="1" eb="3">
      <t>レイワ</t>
    </rPh>
    <rPh sb="4" eb="6">
      <t>ネンド</t>
    </rPh>
    <rPh sb="7" eb="9">
      <t>センキョ</t>
    </rPh>
    <rPh sb="9" eb="11">
      <t>シッコウ</t>
    </rPh>
    <rPh sb="11" eb="13">
      <t>ヨテイ</t>
    </rPh>
    <rPh sb="13" eb="15">
      <t>イチラン</t>
    </rPh>
    <rPh sb="15" eb="16">
      <t>ヒョウ</t>
    </rPh>
    <phoneticPr fontId="2"/>
  </si>
  <si>
    <t>恩納村長選挙</t>
    <rPh sb="0" eb="3">
      <t>オンナソン</t>
    </rPh>
    <rPh sb="3" eb="4">
      <t>チョウ</t>
    </rPh>
    <rPh sb="4" eb="6">
      <t>センキョ</t>
    </rPh>
    <phoneticPr fontId="2"/>
  </si>
  <si>
    <t>令和９年
１月23日</t>
    <rPh sb="0" eb="2">
      <t>レイワ</t>
    </rPh>
    <rPh sb="3" eb="4">
      <t>ネン</t>
    </rPh>
    <rPh sb="6" eb="7">
      <t>ガツ</t>
    </rPh>
    <rPh sb="9" eb="10">
      <t>ニチ</t>
    </rPh>
    <phoneticPr fontId="2"/>
  </si>
  <si>
    <t>嘉手納町長選挙</t>
    <rPh sb="0" eb="4">
      <t>カデナチョウ</t>
    </rPh>
    <rPh sb="4" eb="5">
      <t>チョウ</t>
    </rPh>
    <rPh sb="5" eb="7">
      <t>センキョ</t>
    </rPh>
    <phoneticPr fontId="2"/>
  </si>
  <si>
    <t>令和９年
２月17日</t>
    <rPh sb="0" eb="2">
      <t>レイワ</t>
    </rPh>
    <rPh sb="3" eb="4">
      <t>ネン</t>
    </rPh>
    <rPh sb="6" eb="7">
      <t>ガツ</t>
    </rPh>
    <rPh sb="9" eb="10">
      <t>ニチ</t>
    </rPh>
    <phoneticPr fontId="2"/>
  </si>
  <si>
    <t>豊見城市議会議員選挙</t>
    <rPh sb="0" eb="4">
      <t>トミグスクシ</t>
    </rPh>
    <rPh sb="4" eb="6">
      <t>ギカイ</t>
    </rPh>
    <rPh sb="6" eb="8">
      <t>ギイン</t>
    </rPh>
    <rPh sb="8" eb="10">
      <t>センキョ</t>
    </rPh>
    <phoneticPr fontId="2"/>
  </si>
  <si>
    <t>令和９年
２月22日</t>
    <rPh sb="0" eb="2">
      <t>レイワ</t>
    </rPh>
    <rPh sb="3" eb="4">
      <t>ネン</t>
    </rPh>
    <rPh sb="6" eb="7">
      <t>ガツ</t>
    </rPh>
    <rPh sb="9" eb="10">
      <t>ニチ</t>
    </rPh>
    <phoneticPr fontId="2"/>
  </si>
  <si>
    <t>４月14日</t>
    <rPh sb="1" eb="2">
      <t>ガツ</t>
    </rPh>
    <rPh sb="4" eb="5">
      <t>ニチ</t>
    </rPh>
    <phoneticPr fontId="2"/>
  </si>
  <si>
    <t>４月19日</t>
    <rPh sb="1" eb="2">
      <t>ガツ</t>
    </rPh>
    <rPh sb="4" eb="5">
      <t>ニチ</t>
    </rPh>
    <phoneticPr fontId="2"/>
  </si>
  <si>
    <t>４月５日</t>
    <rPh sb="1" eb="2">
      <t>ガツ</t>
    </rPh>
    <rPh sb="3" eb="4">
      <t>ニチ</t>
    </rPh>
    <phoneticPr fontId="2"/>
  </si>
  <si>
    <t>３月31日</t>
    <rPh sb="1" eb="2">
      <t>ガツ</t>
    </rPh>
    <rPh sb="4" eb="5">
      <t>ニチ</t>
    </rPh>
    <phoneticPr fontId="2"/>
  </si>
  <si>
    <t>衆議院議員選挙</t>
    <rPh sb="0" eb="3">
      <t>シュウギイン</t>
    </rPh>
    <rPh sb="3" eb="5">
      <t>ギイン</t>
    </rPh>
    <rPh sb="5" eb="7">
      <t>センキョ</t>
    </rPh>
    <phoneticPr fontId="2"/>
  </si>
  <si>
    <t>１月27日</t>
    <rPh sb="1" eb="2">
      <t>ガツ</t>
    </rPh>
    <rPh sb="4" eb="5">
      <t>ニチ</t>
    </rPh>
    <phoneticPr fontId="2"/>
  </si>
  <si>
    <t>衆議院解散による総選挙</t>
    <rPh sb="0" eb="3">
      <t>シュウギイン</t>
    </rPh>
    <rPh sb="3" eb="5">
      <t>カイサン</t>
    </rPh>
    <rPh sb="8" eb="11">
      <t>ソウセンキョ</t>
    </rPh>
    <phoneticPr fontId="2"/>
  </si>
  <si>
    <t>８月27日</t>
    <rPh sb="1" eb="2">
      <t>ガツ</t>
    </rPh>
    <rPh sb="4" eb="5">
      <t>ニチ</t>
    </rPh>
    <phoneticPr fontId="2"/>
  </si>
  <si>
    <t>９月13日</t>
    <rPh sb="1" eb="2">
      <t>ガツ</t>
    </rPh>
    <rPh sb="4" eb="5">
      <t>ニチ</t>
    </rPh>
    <phoneticPr fontId="2"/>
  </si>
  <si>
    <t>９月４日</t>
    <rPh sb="1" eb="2">
      <t>ガツ</t>
    </rPh>
    <rPh sb="3" eb="4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</si>
</sst>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&quot;月&quot;d&quot;日&quot;;@"/>
  </numFmts>
  <fonts count="18" x14ac:knownFonts="1">
    <font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28"/>
      <name val="ＭＳ 明朝"/>
      <family val="1"/>
      <charset val="128"/>
    </font>
    <font>
      <b/>
      <sz val="12"/>
      <name val="ＭＳ 明朝"/>
      <family val="1"/>
      <charset val="128"/>
    </font>
    <font>
      <b/>
      <sz val="18"/>
      <color indexed="10"/>
      <name val="ＭＳ 明朝"/>
      <family val="1"/>
      <charset val="128"/>
    </font>
    <font>
      <b/>
      <sz val="12"/>
      <color indexed="10"/>
      <name val="ＭＳ 明朝"/>
      <family val="1"/>
      <charset val="128"/>
    </font>
    <font>
      <b/>
      <sz val="12"/>
      <color indexed="10"/>
      <name val="ＭＳ ゴシック"/>
      <family val="3"/>
      <charset val="128"/>
    </font>
    <font>
      <b/>
      <sz val="12"/>
      <color rgb="FFFF0000"/>
      <name val="ＭＳ ゴシック"/>
      <family val="3"/>
      <charset val="128"/>
    </font>
    <font>
      <b/>
      <sz val="18"/>
      <color indexed="16"/>
      <name val="ＭＳ 明朝"/>
      <family val="1"/>
      <charset val="128"/>
    </font>
    <font>
      <b/>
      <sz val="12"/>
      <color indexed="16"/>
      <name val="ＭＳ 明朝"/>
      <family val="1"/>
      <charset val="128"/>
    </font>
    <font>
      <b/>
      <sz val="12"/>
      <color indexed="16"/>
      <name val="ＭＳ ゴシック"/>
      <family val="3"/>
      <charset val="128"/>
    </font>
    <font>
      <b/>
      <sz val="12"/>
      <color rgb="FF990000"/>
      <name val="ＭＳ ゴシック"/>
      <family val="3"/>
      <charset val="128"/>
    </font>
    <font>
      <sz val="12"/>
      <color indexed="16"/>
      <name val="ＭＳ 明朝"/>
      <family val="1"/>
      <charset val="128"/>
    </font>
    <font>
      <b/>
      <sz val="18"/>
      <color indexed="12"/>
      <name val="ＭＳ 明朝"/>
      <family val="1"/>
      <charset val="128"/>
    </font>
    <font>
      <b/>
      <sz val="14"/>
      <color indexed="12"/>
      <name val="ＭＳ 明朝"/>
      <family val="1"/>
      <charset val="128"/>
    </font>
    <font>
      <b/>
      <sz val="12"/>
      <color indexed="12"/>
      <name val="ＭＳ ゴシック"/>
      <family val="3"/>
      <charset val="128"/>
    </font>
    <font>
      <b/>
      <sz val="12"/>
      <color rgb="FF0000FF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>
      <alignment vertical="center"/>
    </xf>
    <xf numFmtId="0" fontId="4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7" fillId="2" borderId="1" xfId="0" applyFont="1" applyFill="1" applyBorder="1" applyAlignment="1">
      <alignment vertical="center" shrinkToFit="1"/>
    </xf>
    <xf numFmtId="0" fontId="7" fillId="2" borderId="1" xfId="0" applyFont="1" applyFill="1" applyBorder="1" applyAlignment="1">
      <alignment horizontal="center" vertical="center" shrinkToFit="1"/>
    </xf>
    <xf numFmtId="0" fontId="1" fillId="0" borderId="0" xfId="0" applyFont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1" fillId="2" borderId="1" xfId="0" applyFont="1" applyFill="1" applyBorder="1" applyAlignment="1">
      <alignment horizontal="center" vertical="center" shrinkToFit="1"/>
    </xf>
    <xf numFmtId="0" fontId="11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distributed" vertical="center"/>
    </xf>
    <xf numFmtId="0" fontId="11" fillId="2" borderId="1" xfId="0" applyFont="1" applyFill="1" applyBorder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distributed" vertical="center"/>
    </xf>
    <xf numFmtId="49" fontId="13" fillId="0" borderId="0" xfId="0" quotePrefix="1" applyNumberFormat="1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4" fillId="0" borderId="2" xfId="0" applyFont="1" applyBorder="1" applyAlignment="1">
      <alignment horizontal="left" vertical="center"/>
    </xf>
    <xf numFmtId="0" fontId="15" fillId="0" borderId="2" xfId="0" applyFont="1" applyBorder="1" applyAlignment="1">
      <alignment horizontal="left" vertical="center"/>
    </xf>
    <xf numFmtId="0" fontId="16" fillId="2" borderId="1" xfId="0" applyFont="1" applyFill="1" applyBorder="1" applyAlignment="1">
      <alignment horizontal="center" vertical="center" shrinkToFit="1"/>
    </xf>
    <xf numFmtId="0" fontId="16" fillId="2" borderId="1" xfId="0" applyFont="1" applyFill="1" applyBorder="1" applyAlignment="1">
      <alignment horizontal="distributed" vertical="center"/>
    </xf>
    <xf numFmtId="176" fontId="12" fillId="2" borderId="1" xfId="0" quotePrefix="1" applyNumberFormat="1" applyFont="1" applyFill="1" applyBorder="1" applyAlignment="1">
      <alignment horizontal="center" vertical="center"/>
    </xf>
    <xf numFmtId="176" fontId="8" fillId="2" borderId="1" xfId="0" quotePrefix="1" applyNumberFormat="1" applyFont="1" applyFill="1" applyBorder="1" applyAlignment="1">
      <alignment horizontal="center" vertical="center"/>
    </xf>
    <xf numFmtId="176" fontId="17" fillId="2" borderId="1" xfId="0" quotePrefix="1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distributed" vertical="center"/>
    </xf>
    <xf numFmtId="176" fontId="12" fillId="0" borderId="0" xfId="0" quotePrefix="1" applyNumberFormat="1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176" fontId="12" fillId="2" borderId="1" xfId="0" quotePrefix="1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distributed" vertical="center"/>
    </xf>
    <xf numFmtId="0" fontId="16" fillId="2" borderId="1" xfId="0" applyFont="1" applyFill="1" applyBorder="1" applyAlignment="1">
      <alignment horizontal="left" vertical="center" shrinkToFit="1"/>
    </xf>
    <xf numFmtId="56" fontId="16" fillId="2" borderId="1" xfId="0" quotePrefix="1" applyNumberFormat="1" applyFont="1" applyFill="1" applyBorder="1" applyAlignment="1">
      <alignment horizontal="center" vertical="center" shrinkToFit="1"/>
    </xf>
    <xf numFmtId="56" fontId="16" fillId="2" borderId="1" xfId="0" quotePrefix="1" applyNumberFormat="1" applyFont="1" applyFill="1" applyBorder="1" applyAlignment="1">
      <alignment horizontal="center" vertical="center" wrapText="1" shrinkToFit="1"/>
    </xf>
    <xf numFmtId="176" fontId="8" fillId="2" borderId="1" xfId="0" quotePrefix="1" applyNumberFormat="1" applyFont="1" applyFill="1" applyBorder="1" applyAlignment="1">
      <alignment horizontal="center" vertical="center" wrapText="1"/>
    </xf>
    <xf numFmtId="56" fontId="1" fillId="0" borderId="0" xfId="0" applyNumberFormat="1" applyFont="1">
      <alignment vertical="center"/>
    </xf>
    <xf numFmtId="0" fontId="3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22"/>
  <sheetViews>
    <sheetView showGridLines="0" tabSelected="1" view="pageBreakPreview" topLeftCell="A48" zoomScale="85" zoomScaleNormal="70" zoomScaleSheetLayoutView="85" workbookViewId="0">
      <selection activeCell="H14" sqref="H14"/>
    </sheetView>
  </sheetViews>
  <sheetFormatPr defaultColWidth="9" defaultRowHeight="14.25" x14ac:dyDescent="0.15"/>
  <cols>
    <col min="1" max="1" width="2.25" style="1" customWidth="1"/>
    <col min="2" max="2" width="3.375" style="1" customWidth="1"/>
    <col min="3" max="3" width="27.375" style="1" customWidth="1"/>
    <col min="4" max="6" width="12.625" style="1" customWidth="1"/>
    <col min="7" max="7" width="35.25" style="1" customWidth="1"/>
    <col min="8" max="9" width="5" style="1" customWidth="1"/>
    <col min="10" max="11" width="11.125" style="1" hidden="1" customWidth="1"/>
    <col min="12" max="16384" width="9" style="1"/>
  </cols>
  <sheetData>
    <row r="1" spans="1:8" ht="13.5" customHeight="1" x14ac:dyDescent="0.15">
      <c r="A1" s="2"/>
      <c r="B1" s="2"/>
      <c r="C1" s="2"/>
      <c r="D1" s="2"/>
      <c r="E1" s="2"/>
      <c r="F1" s="2"/>
      <c r="G1" s="2"/>
      <c r="H1" s="2"/>
    </row>
    <row r="2" spans="1:8" ht="33" customHeight="1" x14ac:dyDescent="0.15">
      <c r="A2" s="41" t="s">
        <v>27</v>
      </c>
      <c r="B2" s="41"/>
      <c r="C2" s="41"/>
      <c r="D2" s="41"/>
      <c r="E2" s="41"/>
      <c r="F2" s="41"/>
      <c r="G2" s="41"/>
      <c r="H2" s="2"/>
    </row>
    <row r="3" spans="1:8" ht="9.75" customHeight="1" x14ac:dyDescent="0.15">
      <c r="A3" s="3"/>
      <c r="B3" s="3"/>
      <c r="C3" s="3"/>
      <c r="D3" s="3"/>
      <c r="E3" s="3"/>
      <c r="F3" s="3"/>
      <c r="G3" s="3"/>
      <c r="H3" s="2"/>
    </row>
    <row r="4" spans="1:8" ht="33" customHeight="1" x14ac:dyDescent="0.15">
      <c r="A4" s="2"/>
      <c r="B4" s="4" t="s">
        <v>0</v>
      </c>
      <c r="C4" s="5"/>
      <c r="D4" s="5"/>
      <c r="E4" s="5"/>
      <c r="F4" s="5"/>
      <c r="G4" s="5"/>
      <c r="H4" s="2"/>
    </row>
    <row r="5" spans="1:8" s="9" customFormat="1" ht="33" customHeight="1" x14ac:dyDescent="0.15">
      <c r="A5" s="6"/>
      <c r="B5" s="7" t="s">
        <v>9</v>
      </c>
      <c r="C5" s="8" t="s">
        <v>2</v>
      </c>
      <c r="D5" s="8" t="s">
        <v>3</v>
      </c>
      <c r="E5" s="8" t="s">
        <v>11</v>
      </c>
      <c r="F5" s="8" t="s">
        <v>4</v>
      </c>
      <c r="G5" s="8" t="s">
        <v>5</v>
      </c>
      <c r="H5" s="6"/>
    </row>
    <row r="6" spans="1:8" s="9" customFormat="1" ht="33" customHeight="1" x14ac:dyDescent="0.15">
      <c r="A6" s="6"/>
      <c r="B6" s="10">
        <v>1</v>
      </c>
      <c r="C6" s="35" t="s">
        <v>100</v>
      </c>
      <c r="D6" s="27" t="s">
        <v>18</v>
      </c>
      <c r="E6" s="39" t="s">
        <v>101</v>
      </c>
      <c r="F6" s="39" t="s">
        <v>34</v>
      </c>
      <c r="G6" s="29" t="s">
        <v>102</v>
      </c>
      <c r="H6" s="6"/>
    </row>
    <row r="7" spans="1:8" s="9" customFormat="1" ht="33" customHeight="1" x14ac:dyDescent="0.15">
      <c r="A7" s="6"/>
      <c r="B7" s="10">
        <v>2</v>
      </c>
      <c r="C7" s="35" t="s">
        <v>28</v>
      </c>
      <c r="D7" s="27" t="s">
        <v>29</v>
      </c>
      <c r="E7" s="39" t="s">
        <v>103</v>
      </c>
      <c r="F7" s="39" t="s">
        <v>104</v>
      </c>
      <c r="G7" s="29"/>
      <c r="H7" s="6"/>
    </row>
    <row r="8" spans="1:8" s="9" customFormat="1" ht="33" customHeight="1" x14ac:dyDescent="0.15">
      <c r="A8" s="6"/>
      <c r="B8" s="10">
        <v>3</v>
      </c>
      <c r="C8" s="35" t="s">
        <v>19</v>
      </c>
      <c r="D8" s="27" t="s">
        <v>18</v>
      </c>
      <c r="E8" s="39" t="s">
        <v>105</v>
      </c>
      <c r="F8" s="39" t="s">
        <v>104</v>
      </c>
      <c r="G8" s="29" t="s">
        <v>10</v>
      </c>
      <c r="H8" s="6"/>
    </row>
    <row r="9" spans="1:8" ht="15.6" customHeight="1" x14ac:dyDescent="0.15">
      <c r="A9" s="2"/>
      <c r="B9" s="2"/>
      <c r="C9" s="2"/>
      <c r="D9" s="2"/>
      <c r="E9" s="2"/>
      <c r="F9" s="2"/>
      <c r="G9" s="2"/>
      <c r="H9" s="2"/>
    </row>
    <row r="10" spans="1:8" ht="33" customHeight="1" x14ac:dyDescent="0.15">
      <c r="A10" s="2"/>
      <c r="B10" s="11" t="s">
        <v>6</v>
      </c>
      <c r="C10" s="12"/>
      <c r="D10" s="12"/>
      <c r="E10" s="12"/>
      <c r="F10" s="12"/>
      <c r="G10" s="12"/>
      <c r="H10" s="2"/>
    </row>
    <row r="11" spans="1:8" s="9" customFormat="1" ht="33" customHeight="1" x14ac:dyDescent="0.15">
      <c r="A11" s="6"/>
      <c r="B11" s="13" t="s">
        <v>9</v>
      </c>
      <c r="C11" s="13" t="s">
        <v>2</v>
      </c>
      <c r="D11" s="13" t="s">
        <v>3</v>
      </c>
      <c r="E11" s="13" t="s">
        <v>7</v>
      </c>
      <c r="F11" s="13" t="s">
        <v>4</v>
      </c>
      <c r="G11" s="13" t="s">
        <v>5</v>
      </c>
      <c r="H11" s="6"/>
    </row>
    <row r="12" spans="1:8" ht="33" customHeight="1" x14ac:dyDescent="0.15">
      <c r="A12" s="2"/>
      <c r="B12" s="14">
        <v>1</v>
      </c>
      <c r="C12" s="15" t="s">
        <v>15</v>
      </c>
      <c r="D12" s="34" t="s">
        <v>30</v>
      </c>
      <c r="E12" s="34" t="s">
        <v>31</v>
      </c>
      <c r="F12" s="34" t="s">
        <v>13</v>
      </c>
      <c r="G12" s="16"/>
      <c r="H12" s="2"/>
    </row>
    <row r="13" spans="1:8" ht="33" customHeight="1" x14ac:dyDescent="0.15">
      <c r="A13" s="2"/>
      <c r="B13" s="14">
        <v>2</v>
      </c>
      <c r="C13" s="15" t="s">
        <v>16</v>
      </c>
      <c r="D13" s="34" t="s">
        <v>12</v>
      </c>
      <c r="E13" s="34" t="s">
        <v>32</v>
      </c>
      <c r="F13" s="34" t="s">
        <v>13</v>
      </c>
      <c r="G13" s="16"/>
      <c r="H13" s="2"/>
    </row>
    <row r="14" spans="1:8" ht="33" customHeight="1" x14ac:dyDescent="0.15">
      <c r="A14" s="2"/>
      <c r="B14" s="14">
        <v>3</v>
      </c>
      <c r="C14" s="15" t="s">
        <v>17</v>
      </c>
      <c r="D14" s="34" t="s">
        <v>21</v>
      </c>
      <c r="E14" s="34" t="s">
        <v>33</v>
      </c>
      <c r="F14" s="34" t="s">
        <v>34</v>
      </c>
      <c r="G14" s="16"/>
      <c r="H14" s="2"/>
    </row>
    <row r="15" spans="1:8" ht="33" customHeight="1" x14ac:dyDescent="0.15">
      <c r="A15" s="2"/>
      <c r="B15" s="14">
        <v>4</v>
      </c>
      <c r="C15" s="15" t="s">
        <v>26</v>
      </c>
      <c r="D15" s="34" t="s">
        <v>35</v>
      </c>
      <c r="E15" s="34" t="s">
        <v>36</v>
      </c>
      <c r="F15" s="34" t="s">
        <v>37</v>
      </c>
      <c r="G15" s="16"/>
      <c r="H15" s="2"/>
    </row>
    <row r="16" spans="1:8" ht="33" customHeight="1" x14ac:dyDescent="0.15">
      <c r="A16" s="2"/>
      <c r="B16" s="14">
        <v>5</v>
      </c>
      <c r="C16" s="15" t="s">
        <v>38</v>
      </c>
      <c r="D16" s="34" t="s">
        <v>35</v>
      </c>
      <c r="E16" s="34" t="s">
        <v>99</v>
      </c>
      <c r="F16" s="34" t="s">
        <v>98</v>
      </c>
      <c r="G16" s="16"/>
      <c r="H16" s="2"/>
    </row>
    <row r="17" spans="1:11" ht="33" customHeight="1" x14ac:dyDescent="0.15">
      <c r="A17" s="2"/>
      <c r="B17" s="14">
        <v>6</v>
      </c>
      <c r="C17" s="15" t="s">
        <v>39</v>
      </c>
      <c r="D17" s="34" t="s">
        <v>40</v>
      </c>
      <c r="E17" s="34" t="s">
        <v>96</v>
      </c>
      <c r="F17" s="34" t="s">
        <v>97</v>
      </c>
      <c r="G17" s="16"/>
      <c r="H17" s="2"/>
    </row>
    <row r="18" spans="1:11" ht="33" customHeight="1" x14ac:dyDescent="0.15">
      <c r="A18" s="2"/>
      <c r="B18" s="14">
        <v>7</v>
      </c>
      <c r="C18" s="15" t="s">
        <v>41</v>
      </c>
      <c r="D18" s="34" t="s">
        <v>42</v>
      </c>
      <c r="E18" s="34" t="s">
        <v>96</v>
      </c>
      <c r="F18" s="34" t="s">
        <v>97</v>
      </c>
      <c r="G18" s="16"/>
      <c r="H18" s="2"/>
    </row>
    <row r="19" spans="1:11" ht="33" customHeight="1" x14ac:dyDescent="0.15">
      <c r="A19" s="2"/>
      <c r="B19" s="14">
        <v>8</v>
      </c>
      <c r="C19" s="15" t="s">
        <v>43</v>
      </c>
      <c r="D19" s="34" t="s">
        <v>14</v>
      </c>
      <c r="E19" s="34" t="s">
        <v>96</v>
      </c>
      <c r="F19" s="34" t="s">
        <v>97</v>
      </c>
      <c r="G19" s="16"/>
      <c r="H19" s="2"/>
    </row>
    <row r="20" spans="1:11" ht="33" customHeight="1" x14ac:dyDescent="0.15">
      <c r="A20" s="2"/>
      <c r="B20" s="14">
        <v>9</v>
      </c>
      <c r="C20" s="15" t="s">
        <v>44</v>
      </c>
      <c r="D20" s="34" t="s">
        <v>45</v>
      </c>
      <c r="E20" s="26" t="str">
        <f t="shared" ref="E20:E27" si="0">IF(J20=0,"",IF(LEN(MONTH(J20))=1,DBCS(MONTH(J20)),MONTH(J20))&amp;"月"&amp;IF(LEN(DAY(J20))=1,DBCS(DAY(J20)),DAY(J20))&amp;"日")</f>
        <v>６月16日</v>
      </c>
      <c r="F20" s="26" t="str">
        <f t="shared" ref="F20:F27" si="1">IF(K20=0,"",IF(LEN(MONTH(K20))=1,DBCS(MONTH(K20)),MONTH(K20))&amp;"月"&amp;IF(LEN(DAY(K20))=1,DBCS(DAY(K20)),DAY(K20))&amp;"日")</f>
        <v>６月21日</v>
      </c>
      <c r="G20" s="16"/>
      <c r="H20" s="2"/>
      <c r="J20" s="40">
        <v>46189</v>
      </c>
      <c r="K20" s="40">
        <v>46194</v>
      </c>
    </row>
    <row r="21" spans="1:11" ht="33" customHeight="1" x14ac:dyDescent="0.15">
      <c r="A21" s="2"/>
      <c r="B21" s="14">
        <v>10</v>
      </c>
      <c r="C21" s="15" t="s">
        <v>46</v>
      </c>
      <c r="D21" s="34" t="s">
        <v>47</v>
      </c>
      <c r="E21" s="26" t="str">
        <f t="shared" si="0"/>
        <v>６月16日</v>
      </c>
      <c r="F21" s="26" t="str">
        <f t="shared" si="1"/>
        <v>６月21日</v>
      </c>
      <c r="G21" s="16"/>
      <c r="H21" s="2"/>
      <c r="J21" s="40">
        <v>46189</v>
      </c>
      <c r="K21" s="40">
        <v>46194</v>
      </c>
    </row>
    <row r="22" spans="1:11" ht="33" customHeight="1" x14ac:dyDescent="0.15">
      <c r="A22" s="2"/>
      <c r="B22" s="14">
        <v>11</v>
      </c>
      <c r="C22" s="15" t="s">
        <v>48</v>
      </c>
      <c r="D22" s="34" t="s">
        <v>49</v>
      </c>
      <c r="E22" s="26" t="str">
        <f t="shared" si="0"/>
        <v>９月８日</v>
      </c>
      <c r="F22" s="26" t="str">
        <f t="shared" si="1"/>
        <v>９月13日</v>
      </c>
      <c r="G22" s="16"/>
      <c r="H22" s="2"/>
      <c r="J22" s="40">
        <v>46273</v>
      </c>
      <c r="K22" s="40">
        <v>46278</v>
      </c>
    </row>
    <row r="23" spans="1:11" ht="33" customHeight="1" x14ac:dyDescent="0.15">
      <c r="A23" s="2"/>
      <c r="B23" s="14">
        <v>12</v>
      </c>
      <c r="C23" s="15" t="s">
        <v>50</v>
      </c>
      <c r="D23" s="34" t="s">
        <v>49</v>
      </c>
      <c r="E23" s="26" t="str">
        <f t="shared" si="0"/>
        <v>９月８日</v>
      </c>
      <c r="F23" s="26" t="str">
        <f t="shared" si="1"/>
        <v>９月13日</v>
      </c>
      <c r="G23" s="16"/>
      <c r="H23" s="2"/>
      <c r="J23" s="40">
        <v>46273</v>
      </c>
      <c r="K23" s="40">
        <v>46278</v>
      </c>
    </row>
    <row r="24" spans="1:11" ht="33" customHeight="1" x14ac:dyDescent="0.15">
      <c r="A24" s="2"/>
      <c r="B24" s="14">
        <v>13</v>
      </c>
      <c r="C24" s="15" t="s">
        <v>51</v>
      </c>
      <c r="D24" s="34" t="s">
        <v>52</v>
      </c>
      <c r="E24" s="26" t="str">
        <f t="shared" si="0"/>
        <v>９月８日</v>
      </c>
      <c r="F24" s="26" t="str">
        <f t="shared" si="1"/>
        <v>９月13日</v>
      </c>
      <c r="G24" s="16"/>
      <c r="H24" s="2"/>
      <c r="J24" s="40">
        <v>46273</v>
      </c>
      <c r="K24" s="40">
        <v>46278</v>
      </c>
    </row>
    <row r="25" spans="1:11" ht="33" customHeight="1" x14ac:dyDescent="0.15">
      <c r="A25" s="2"/>
      <c r="B25" s="14">
        <v>14</v>
      </c>
      <c r="C25" s="15" t="s">
        <v>53</v>
      </c>
      <c r="D25" s="34" t="s">
        <v>54</v>
      </c>
      <c r="E25" s="26" t="str">
        <f t="shared" si="0"/>
        <v>10月18日</v>
      </c>
      <c r="F25" s="26" t="str">
        <f t="shared" si="1"/>
        <v>10月25日</v>
      </c>
      <c r="G25" s="16"/>
      <c r="H25" s="2"/>
      <c r="J25" s="40">
        <v>46313</v>
      </c>
      <c r="K25" s="40">
        <v>46320</v>
      </c>
    </row>
    <row r="26" spans="1:11" ht="33" customHeight="1" x14ac:dyDescent="0.15">
      <c r="A26" s="2"/>
      <c r="B26" s="14">
        <v>15</v>
      </c>
      <c r="C26" s="15" t="s">
        <v>55</v>
      </c>
      <c r="D26" s="34" t="s">
        <v>56</v>
      </c>
      <c r="E26" s="26" t="str">
        <f t="shared" si="0"/>
        <v>10月18日</v>
      </c>
      <c r="F26" s="26" t="str">
        <f t="shared" si="1"/>
        <v>10月25日</v>
      </c>
      <c r="G26" s="16"/>
      <c r="H26" s="2"/>
      <c r="J26" s="40">
        <v>46313</v>
      </c>
      <c r="K26" s="40">
        <v>46320</v>
      </c>
    </row>
    <row r="27" spans="1:11" ht="33" customHeight="1" x14ac:dyDescent="0.15">
      <c r="A27" s="2"/>
      <c r="B27" s="14">
        <v>16</v>
      </c>
      <c r="C27" s="15" t="s">
        <v>57</v>
      </c>
      <c r="D27" s="34" t="s">
        <v>58</v>
      </c>
      <c r="E27" s="26" t="str">
        <f t="shared" si="0"/>
        <v>10月27日</v>
      </c>
      <c r="F27" s="26" t="str">
        <f t="shared" si="1"/>
        <v>11月１日</v>
      </c>
      <c r="G27" s="16"/>
      <c r="H27" s="2"/>
      <c r="J27" s="40">
        <v>46322</v>
      </c>
      <c r="K27" s="40">
        <v>46327</v>
      </c>
    </row>
    <row r="28" spans="1:11" ht="15.6" customHeight="1" x14ac:dyDescent="0.15">
      <c r="A28" s="2"/>
      <c r="B28" s="30"/>
      <c r="C28" s="31"/>
      <c r="D28" s="32"/>
      <c r="E28" s="32"/>
      <c r="F28" s="32"/>
      <c r="G28" s="33"/>
      <c r="H28" s="2"/>
    </row>
    <row r="29" spans="1:11" ht="33" customHeight="1" x14ac:dyDescent="0.15">
      <c r="A29" s="2"/>
      <c r="B29" s="22" t="s">
        <v>8</v>
      </c>
      <c r="C29" s="23"/>
      <c r="D29" s="23"/>
      <c r="E29" s="23"/>
      <c r="F29" s="23"/>
      <c r="G29" s="23"/>
    </row>
    <row r="30" spans="1:11" ht="33" customHeight="1" x14ac:dyDescent="0.15">
      <c r="A30" s="2"/>
      <c r="B30" s="24" t="s">
        <v>9</v>
      </c>
      <c r="C30" s="24" t="s">
        <v>2</v>
      </c>
      <c r="D30" s="24" t="s">
        <v>3</v>
      </c>
      <c r="E30" s="24" t="s">
        <v>7</v>
      </c>
      <c r="F30" s="24" t="s">
        <v>4</v>
      </c>
      <c r="G30" s="24" t="s">
        <v>5</v>
      </c>
    </row>
    <row r="31" spans="1:11" ht="33" customHeight="1" x14ac:dyDescent="0.15">
      <c r="A31" s="2"/>
      <c r="B31" s="24">
        <v>1</v>
      </c>
      <c r="C31" s="25" t="s">
        <v>25</v>
      </c>
      <c r="D31" s="24" t="s">
        <v>18</v>
      </c>
      <c r="E31" s="38" t="s">
        <v>31</v>
      </c>
      <c r="F31" s="38" t="s">
        <v>13</v>
      </c>
      <c r="G31" s="36" t="s">
        <v>10</v>
      </c>
    </row>
    <row r="32" spans="1:11" ht="33" customHeight="1" x14ac:dyDescent="0.15">
      <c r="A32" s="2"/>
      <c r="B32" s="24">
        <v>2</v>
      </c>
      <c r="C32" s="25" t="s">
        <v>23</v>
      </c>
      <c r="D32" s="24" t="s">
        <v>18</v>
      </c>
      <c r="E32" s="38" t="s">
        <v>32</v>
      </c>
      <c r="F32" s="38" t="s">
        <v>13</v>
      </c>
      <c r="G32" s="36" t="s">
        <v>10</v>
      </c>
    </row>
    <row r="33" spans="1:11" ht="33" customHeight="1" x14ac:dyDescent="0.15">
      <c r="A33" s="2"/>
      <c r="B33" s="24">
        <v>3</v>
      </c>
      <c r="C33" s="25" t="s">
        <v>59</v>
      </c>
      <c r="D33" s="38" t="s">
        <v>60</v>
      </c>
      <c r="E33" s="28" t="str">
        <f t="shared" ref="E33:E35" si="2">IF(J33=0,"",IF(LEN(MONTH(J33))=1,DBCS(MONTH(J33)),MONTH(J33))&amp;"月"&amp;IF(LEN(DAY(J33))=1,DBCS(DAY(J33)),DAY(J33))&amp;"日")</f>
        <v>６月16日</v>
      </c>
      <c r="F33" s="28" t="str">
        <f t="shared" ref="F33:F35" si="3">IF(K33=0,"",IF(LEN(MONTH(K33))=1,DBCS(MONTH(K33)),MONTH(K33))&amp;"月"&amp;IF(LEN(DAY(K33))=1,DBCS(DAY(K33)),DAY(K33))&amp;"日")</f>
        <v>６月21日</v>
      </c>
      <c r="G33" s="36"/>
      <c r="J33" s="40">
        <v>46189</v>
      </c>
      <c r="K33" s="40">
        <v>46194</v>
      </c>
    </row>
    <row r="34" spans="1:11" ht="33" customHeight="1" x14ac:dyDescent="0.15">
      <c r="A34" s="2"/>
      <c r="B34" s="24">
        <v>4</v>
      </c>
      <c r="C34" s="25" t="s">
        <v>66</v>
      </c>
      <c r="D34" s="38" t="s">
        <v>67</v>
      </c>
      <c r="E34" s="28" t="str">
        <f t="shared" si="2"/>
        <v>９月８日</v>
      </c>
      <c r="F34" s="28" t="str">
        <f t="shared" si="3"/>
        <v>９月13日</v>
      </c>
      <c r="G34" s="36"/>
      <c r="J34" s="40">
        <v>46273</v>
      </c>
      <c r="K34" s="40">
        <v>46278</v>
      </c>
    </row>
    <row r="35" spans="1:11" ht="33" customHeight="1" x14ac:dyDescent="0.15">
      <c r="A35" s="2"/>
      <c r="B35" s="24">
        <v>5</v>
      </c>
      <c r="C35" s="25" t="s">
        <v>61</v>
      </c>
      <c r="D35" s="38" t="s">
        <v>62</v>
      </c>
      <c r="E35" s="28" t="str">
        <f t="shared" si="2"/>
        <v>９月６日</v>
      </c>
      <c r="F35" s="28" t="str">
        <f t="shared" si="3"/>
        <v>９月13日</v>
      </c>
      <c r="G35" s="36"/>
      <c r="J35" s="40">
        <v>46271</v>
      </c>
      <c r="K35" s="40">
        <v>46278</v>
      </c>
    </row>
    <row r="36" spans="1:11" ht="33" customHeight="1" x14ac:dyDescent="0.15">
      <c r="A36" s="2"/>
      <c r="B36" s="24">
        <v>6</v>
      </c>
      <c r="C36" s="25" t="s">
        <v>63</v>
      </c>
      <c r="D36" s="38" t="s">
        <v>62</v>
      </c>
      <c r="E36" s="28" t="str">
        <f>IF(J36=0,"",IF(LEN(MONTH(J36))=1,DBCS(MONTH(J36)),MONTH(J36))&amp;"月"&amp;IF(LEN(DAY(J36))=1,DBCS(DAY(J36)),DAY(J36))&amp;"日")</f>
        <v>９月６日</v>
      </c>
      <c r="F36" s="28" t="str">
        <f>IF(K36=0,"",IF(LEN(MONTH(K36))=1,DBCS(MONTH(K36)),MONTH(K36))&amp;"月"&amp;IF(LEN(DAY(K36))=1,DBCS(DAY(K36)),DAY(K36))&amp;"日")</f>
        <v>９月13日</v>
      </c>
      <c r="G36" s="36"/>
      <c r="J36" s="40">
        <v>46271</v>
      </c>
      <c r="K36" s="40">
        <v>46278</v>
      </c>
    </row>
    <row r="37" spans="1:11" ht="33" customHeight="1" x14ac:dyDescent="0.15">
      <c r="A37" s="2"/>
      <c r="B37" s="24">
        <v>7</v>
      </c>
      <c r="C37" s="25" t="s">
        <v>64</v>
      </c>
      <c r="D37" s="38" t="s">
        <v>62</v>
      </c>
      <c r="E37" s="28" t="str">
        <f t="shared" ref="E37:E60" si="4">IF(J37=0,"",IF(LEN(MONTH(J37))=1,DBCS(MONTH(J37)),MONTH(J37))&amp;"月"&amp;IF(LEN(DAY(J37))=1,DBCS(DAY(J37)),DAY(J37))&amp;"日")</f>
        <v>９月６日</v>
      </c>
      <c r="F37" s="28" t="str">
        <f t="shared" ref="F37:F60" si="5">IF(K37=0,"",IF(LEN(MONTH(K37))=1,DBCS(MONTH(K37)),MONTH(K37))&amp;"月"&amp;IF(LEN(DAY(K37))=1,DBCS(DAY(K37)),DAY(K37))&amp;"日")</f>
        <v>９月13日</v>
      </c>
      <c r="G37" s="36"/>
      <c r="J37" s="40">
        <v>46271</v>
      </c>
      <c r="K37" s="40">
        <v>46278</v>
      </c>
    </row>
    <row r="38" spans="1:11" ht="33" customHeight="1" x14ac:dyDescent="0.15">
      <c r="A38" s="2"/>
      <c r="B38" s="24">
        <v>8</v>
      </c>
      <c r="C38" s="25" t="s">
        <v>65</v>
      </c>
      <c r="D38" s="38" t="s">
        <v>62</v>
      </c>
      <c r="E38" s="28" t="str">
        <f t="shared" si="4"/>
        <v>９月６日</v>
      </c>
      <c r="F38" s="28" t="str">
        <f t="shared" si="5"/>
        <v>９月13日</v>
      </c>
      <c r="G38" s="36"/>
      <c r="J38" s="40">
        <v>46271</v>
      </c>
      <c r="K38" s="40">
        <v>46278</v>
      </c>
    </row>
    <row r="39" spans="1:11" ht="33" customHeight="1" x14ac:dyDescent="0.15">
      <c r="A39" s="2"/>
      <c r="B39" s="24">
        <v>9</v>
      </c>
      <c r="C39" s="25" t="s">
        <v>68</v>
      </c>
      <c r="D39" s="38" t="s">
        <v>62</v>
      </c>
      <c r="E39" s="28" t="str">
        <f t="shared" si="4"/>
        <v>９月８日</v>
      </c>
      <c r="F39" s="28" t="str">
        <f t="shared" si="5"/>
        <v>９月13日</v>
      </c>
      <c r="G39" s="36"/>
      <c r="J39" s="40">
        <v>46273</v>
      </c>
      <c r="K39" s="40">
        <v>46278</v>
      </c>
    </row>
    <row r="40" spans="1:11" ht="33" customHeight="1" x14ac:dyDescent="0.15">
      <c r="A40" s="2"/>
      <c r="B40" s="24">
        <v>10</v>
      </c>
      <c r="C40" s="25" t="s">
        <v>69</v>
      </c>
      <c r="D40" s="38" t="s">
        <v>62</v>
      </c>
      <c r="E40" s="28" t="str">
        <f t="shared" si="4"/>
        <v>９月８日</v>
      </c>
      <c r="F40" s="28" t="str">
        <f t="shared" si="5"/>
        <v>９月13日</v>
      </c>
      <c r="G40" s="36"/>
      <c r="J40" s="40">
        <v>46273</v>
      </c>
      <c r="K40" s="40">
        <v>46278</v>
      </c>
    </row>
    <row r="41" spans="1:11" ht="33" customHeight="1" x14ac:dyDescent="0.15">
      <c r="A41" s="2"/>
      <c r="B41" s="24">
        <v>11</v>
      </c>
      <c r="C41" s="25" t="s">
        <v>70</v>
      </c>
      <c r="D41" s="38" t="s">
        <v>62</v>
      </c>
      <c r="E41" s="28" t="str">
        <f t="shared" si="4"/>
        <v/>
      </c>
      <c r="F41" s="28" t="str">
        <f t="shared" si="5"/>
        <v/>
      </c>
      <c r="G41" s="36"/>
      <c r="J41" s="40"/>
      <c r="K41" s="40"/>
    </row>
    <row r="42" spans="1:11" ht="33" customHeight="1" x14ac:dyDescent="0.15">
      <c r="A42" s="2"/>
      <c r="B42" s="24">
        <v>12</v>
      </c>
      <c r="C42" s="25" t="s">
        <v>71</v>
      </c>
      <c r="D42" s="38" t="s">
        <v>62</v>
      </c>
      <c r="E42" s="28" t="str">
        <f t="shared" si="4"/>
        <v>９月８日</v>
      </c>
      <c r="F42" s="28" t="str">
        <f t="shared" si="5"/>
        <v>９月13日</v>
      </c>
      <c r="G42" s="36"/>
      <c r="J42" s="40">
        <v>46273</v>
      </c>
      <c r="K42" s="40">
        <v>46278</v>
      </c>
    </row>
    <row r="43" spans="1:11" ht="33" customHeight="1" x14ac:dyDescent="0.15">
      <c r="A43" s="2"/>
      <c r="B43" s="24">
        <v>13</v>
      </c>
      <c r="C43" s="25" t="s">
        <v>72</v>
      </c>
      <c r="D43" s="38" t="s">
        <v>62</v>
      </c>
      <c r="E43" s="28" t="str">
        <f t="shared" si="4"/>
        <v>９月８日</v>
      </c>
      <c r="F43" s="28" t="str">
        <f t="shared" si="5"/>
        <v>９月13日</v>
      </c>
      <c r="G43" s="36"/>
      <c r="J43" s="40">
        <v>46273</v>
      </c>
      <c r="K43" s="40">
        <v>46278</v>
      </c>
    </row>
    <row r="44" spans="1:11" ht="33" customHeight="1" x14ac:dyDescent="0.15">
      <c r="A44" s="2"/>
      <c r="B44" s="24">
        <v>14</v>
      </c>
      <c r="C44" s="25" t="s">
        <v>73</v>
      </c>
      <c r="D44" s="38" t="s">
        <v>62</v>
      </c>
      <c r="E44" s="28" t="str">
        <f t="shared" si="4"/>
        <v/>
      </c>
      <c r="F44" s="28" t="str">
        <f t="shared" si="5"/>
        <v/>
      </c>
      <c r="G44" s="36"/>
    </row>
    <row r="45" spans="1:11" ht="33" customHeight="1" x14ac:dyDescent="0.15">
      <c r="A45" s="2"/>
      <c r="B45" s="24">
        <v>15</v>
      </c>
      <c r="C45" s="25" t="s">
        <v>74</v>
      </c>
      <c r="D45" s="38" t="s">
        <v>62</v>
      </c>
      <c r="E45" s="28" t="str">
        <f t="shared" si="4"/>
        <v>９月８日</v>
      </c>
      <c r="F45" s="28" t="str">
        <f t="shared" si="5"/>
        <v>９月13日</v>
      </c>
      <c r="G45" s="36"/>
      <c r="J45" s="40">
        <v>46273</v>
      </c>
      <c r="K45" s="40">
        <v>46278</v>
      </c>
    </row>
    <row r="46" spans="1:11" ht="33" customHeight="1" x14ac:dyDescent="0.15">
      <c r="A46" s="2"/>
      <c r="B46" s="24">
        <v>16</v>
      </c>
      <c r="C46" s="25" t="s">
        <v>75</v>
      </c>
      <c r="D46" s="38" t="s">
        <v>62</v>
      </c>
      <c r="E46" s="28" t="str">
        <f t="shared" si="4"/>
        <v>９月８日</v>
      </c>
      <c r="F46" s="28" t="str">
        <f t="shared" si="5"/>
        <v>９月13日</v>
      </c>
      <c r="G46" s="36"/>
      <c r="J46" s="40">
        <v>46273</v>
      </c>
      <c r="K46" s="40">
        <v>46278</v>
      </c>
    </row>
    <row r="47" spans="1:11" ht="33" customHeight="1" x14ac:dyDescent="0.15">
      <c r="A47" s="2"/>
      <c r="B47" s="24">
        <v>17</v>
      </c>
      <c r="C47" s="25" t="s">
        <v>76</v>
      </c>
      <c r="D47" s="38" t="s">
        <v>62</v>
      </c>
      <c r="E47" s="28" t="str">
        <f t="shared" si="4"/>
        <v>９月８日</v>
      </c>
      <c r="F47" s="28" t="str">
        <f t="shared" si="5"/>
        <v>９月13日</v>
      </c>
      <c r="G47" s="36"/>
      <c r="J47" s="40">
        <v>46273</v>
      </c>
      <c r="K47" s="40">
        <v>46278</v>
      </c>
    </row>
    <row r="48" spans="1:11" ht="33" customHeight="1" x14ac:dyDescent="0.15">
      <c r="A48" s="2"/>
      <c r="B48" s="24">
        <v>18</v>
      </c>
      <c r="C48" s="25" t="s">
        <v>77</v>
      </c>
      <c r="D48" s="38" t="s">
        <v>62</v>
      </c>
      <c r="E48" s="28" t="str">
        <f t="shared" si="4"/>
        <v>９月８日</v>
      </c>
      <c r="F48" s="28" t="str">
        <f t="shared" si="5"/>
        <v>９月13日</v>
      </c>
      <c r="G48" s="36"/>
      <c r="J48" s="40">
        <v>46273</v>
      </c>
      <c r="K48" s="40">
        <v>46278</v>
      </c>
    </row>
    <row r="49" spans="1:12" ht="33" customHeight="1" x14ac:dyDescent="0.15">
      <c r="A49" s="2"/>
      <c r="B49" s="24">
        <v>19</v>
      </c>
      <c r="C49" s="25" t="s">
        <v>78</v>
      </c>
      <c r="D49" s="38" t="s">
        <v>62</v>
      </c>
      <c r="E49" s="28" t="str">
        <f t="shared" si="4"/>
        <v>９月８日</v>
      </c>
      <c r="F49" s="28" t="str">
        <f t="shared" si="5"/>
        <v>９月13日</v>
      </c>
      <c r="G49" s="36"/>
      <c r="J49" s="40">
        <v>46273</v>
      </c>
      <c r="K49" s="40">
        <v>46278</v>
      </c>
    </row>
    <row r="50" spans="1:12" ht="33" customHeight="1" x14ac:dyDescent="0.15">
      <c r="A50" s="2"/>
      <c r="B50" s="24">
        <v>20</v>
      </c>
      <c r="C50" s="25" t="s">
        <v>79</v>
      </c>
      <c r="D50" s="38" t="s">
        <v>62</v>
      </c>
      <c r="E50" s="28" t="str">
        <f t="shared" si="4"/>
        <v>９月８日</v>
      </c>
      <c r="F50" s="28" t="str">
        <f t="shared" si="5"/>
        <v>９月13日</v>
      </c>
      <c r="G50" s="36"/>
      <c r="J50" s="40">
        <v>46273</v>
      </c>
      <c r="K50" s="40">
        <v>46278</v>
      </c>
    </row>
    <row r="51" spans="1:12" ht="33" customHeight="1" x14ac:dyDescent="0.15">
      <c r="A51" s="2"/>
      <c r="B51" s="24">
        <v>21</v>
      </c>
      <c r="C51" s="25" t="s">
        <v>80</v>
      </c>
      <c r="D51" s="38" t="s">
        <v>62</v>
      </c>
      <c r="E51" s="28" t="str">
        <f t="shared" si="4"/>
        <v>９月８日</v>
      </c>
      <c r="F51" s="28" t="str">
        <f t="shared" si="5"/>
        <v>９月13日</v>
      </c>
      <c r="G51" s="36"/>
      <c r="J51" s="40">
        <v>46273</v>
      </c>
      <c r="K51" s="40">
        <v>46278</v>
      </c>
    </row>
    <row r="52" spans="1:12" ht="33" customHeight="1" x14ac:dyDescent="0.15">
      <c r="A52" s="2"/>
      <c r="B52" s="24">
        <v>22</v>
      </c>
      <c r="C52" s="25" t="s">
        <v>81</v>
      </c>
      <c r="D52" s="38" t="s">
        <v>62</v>
      </c>
      <c r="E52" s="28" t="str">
        <f t="shared" si="4"/>
        <v>９月８日</v>
      </c>
      <c r="F52" s="28" t="str">
        <f t="shared" si="5"/>
        <v>９月13日</v>
      </c>
      <c r="G52" s="36"/>
      <c r="J52" s="40">
        <v>46273</v>
      </c>
      <c r="K52" s="40">
        <v>46278</v>
      </c>
      <c r="L52" s="9"/>
    </row>
    <row r="53" spans="1:12" ht="33" customHeight="1" x14ac:dyDescent="0.15">
      <c r="A53" s="2"/>
      <c r="B53" s="24">
        <v>23</v>
      </c>
      <c r="C53" s="25" t="s">
        <v>82</v>
      </c>
      <c r="D53" s="38" t="s">
        <v>62</v>
      </c>
      <c r="E53" s="28" t="str">
        <f t="shared" si="4"/>
        <v>９月８日</v>
      </c>
      <c r="F53" s="28" t="str">
        <f t="shared" si="5"/>
        <v>９月13日</v>
      </c>
      <c r="G53" s="36"/>
      <c r="J53" s="40">
        <v>46273</v>
      </c>
      <c r="K53" s="40">
        <v>46278</v>
      </c>
    </row>
    <row r="54" spans="1:12" ht="33" customHeight="1" x14ac:dyDescent="0.15">
      <c r="A54" s="2"/>
      <c r="B54" s="24">
        <v>24</v>
      </c>
      <c r="C54" s="25" t="s">
        <v>83</v>
      </c>
      <c r="D54" s="38" t="s">
        <v>62</v>
      </c>
      <c r="E54" s="28" t="str">
        <f t="shared" si="4"/>
        <v/>
      </c>
      <c r="F54" s="28" t="str">
        <f t="shared" si="5"/>
        <v/>
      </c>
      <c r="G54" s="36"/>
    </row>
    <row r="55" spans="1:12" ht="33" customHeight="1" x14ac:dyDescent="0.15">
      <c r="A55" s="2"/>
      <c r="B55" s="24">
        <v>25</v>
      </c>
      <c r="C55" s="25" t="s">
        <v>84</v>
      </c>
      <c r="D55" s="38" t="s">
        <v>62</v>
      </c>
      <c r="E55" s="28" t="str">
        <f>IF(J55=0,"",IF(LEN(MONTH(J55))=1,DBCS(MONTH(J55)),MONTH(J55))&amp;"月"&amp;IF(LEN(DAY(J55))=1,DBCS(DAY(J55)),DAY(J55))&amp;"日")</f>
        <v/>
      </c>
      <c r="F55" s="28" t="str">
        <f t="shared" si="5"/>
        <v/>
      </c>
      <c r="G55" s="36"/>
    </row>
    <row r="56" spans="1:12" ht="33" customHeight="1" x14ac:dyDescent="0.15">
      <c r="A56" s="2"/>
      <c r="B56" s="24">
        <v>26</v>
      </c>
      <c r="C56" s="25" t="s">
        <v>24</v>
      </c>
      <c r="D56" s="38" t="s">
        <v>62</v>
      </c>
      <c r="E56" s="28" t="str">
        <f>IF(J56=0,"",IF(LEN(MONTH(J56))=1,DBCS(MONTH(J56)),MONTH(J56))&amp;"月"&amp;IF(LEN(DAY(J56))=1,DBCS(DAY(J56)),DAY(J56))&amp;"日")</f>
        <v/>
      </c>
      <c r="F56" s="28" t="str">
        <f t="shared" si="5"/>
        <v/>
      </c>
      <c r="G56" s="36"/>
      <c r="J56" s="40"/>
      <c r="K56" s="40"/>
    </row>
    <row r="57" spans="1:12" ht="33" customHeight="1" x14ac:dyDescent="0.15">
      <c r="A57" s="2"/>
      <c r="B57" s="24">
        <v>27</v>
      </c>
      <c r="C57" s="25" t="s">
        <v>85</v>
      </c>
      <c r="D57" s="38" t="s">
        <v>62</v>
      </c>
      <c r="E57" s="28" t="str">
        <f t="shared" si="4"/>
        <v>９月８日</v>
      </c>
      <c r="F57" s="28" t="str">
        <f t="shared" si="5"/>
        <v>９月13日</v>
      </c>
      <c r="G57" s="36"/>
      <c r="J57" s="40">
        <v>46273</v>
      </c>
      <c r="K57" s="40">
        <v>46278</v>
      </c>
    </row>
    <row r="58" spans="1:12" ht="33" customHeight="1" x14ac:dyDescent="0.15">
      <c r="A58" s="2"/>
      <c r="B58" s="24">
        <v>28</v>
      </c>
      <c r="C58" s="25" t="s">
        <v>86</v>
      </c>
      <c r="D58" s="38" t="s">
        <v>62</v>
      </c>
      <c r="E58" s="28" t="str">
        <f t="shared" si="4"/>
        <v>９月８日</v>
      </c>
      <c r="F58" s="28" t="str">
        <f t="shared" si="5"/>
        <v>９月13日</v>
      </c>
      <c r="G58" s="36"/>
      <c r="J58" s="40">
        <v>46273</v>
      </c>
      <c r="K58" s="40">
        <v>46278</v>
      </c>
    </row>
    <row r="59" spans="1:12" ht="33" customHeight="1" x14ac:dyDescent="0.15">
      <c r="A59" s="2"/>
      <c r="B59" s="24">
        <v>29</v>
      </c>
      <c r="C59" s="25" t="s">
        <v>87</v>
      </c>
      <c r="D59" s="38" t="s">
        <v>62</v>
      </c>
      <c r="E59" s="28" t="str">
        <f t="shared" si="4"/>
        <v>９月７日</v>
      </c>
      <c r="F59" s="28" t="str">
        <f t="shared" si="5"/>
        <v>９月12日</v>
      </c>
      <c r="G59" s="36"/>
      <c r="J59" s="40">
        <v>46272</v>
      </c>
      <c r="K59" s="40">
        <v>46277</v>
      </c>
    </row>
    <row r="60" spans="1:12" ht="33" customHeight="1" x14ac:dyDescent="0.15">
      <c r="A60" s="2"/>
      <c r="B60" s="24">
        <v>30</v>
      </c>
      <c r="C60" s="25" t="s">
        <v>88</v>
      </c>
      <c r="D60" s="38" t="s">
        <v>62</v>
      </c>
      <c r="E60" s="28" t="str">
        <f t="shared" si="4"/>
        <v>９月８日</v>
      </c>
      <c r="F60" s="28" t="str">
        <f t="shared" si="5"/>
        <v>９月13日</v>
      </c>
      <c r="G60" s="36"/>
      <c r="J60" s="40">
        <v>46273</v>
      </c>
      <c r="K60" s="40">
        <v>46278</v>
      </c>
    </row>
    <row r="61" spans="1:12" ht="33" customHeight="1" x14ac:dyDescent="0.15">
      <c r="A61" s="2"/>
      <c r="B61" s="24">
        <v>31</v>
      </c>
      <c r="C61" s="25" t="s">
        <v>20</v>
      </c>
      <c r="D61" s="38" t="s">
        <v>22</v>
      </c>
      <c r="E61" s="28" t="str">
        <f t="shared" ref="E61" si="6">IF(J61=0,"",IF(LEN(MONTH(J61))=1,DBCS(MONTH(J61)),MONTH(J61))&amp;"月"&amp;IF(LEN(DAY(J61))=1,DBCS(DAY(J61)),DAY(J61))&amp;"日")</f>
        <v>９月27日</v>
      </c>
      <c r="F61" s="28" t="str">
        <f t="shared" ref="F61" si="7">IF(K61=0,"",IF(LEN(MONTH(K61))=1,DBCS(MONTH(K61)),MONTH(K61))&amp;"月"&amp;IF(LEN(DAY(K61))=1,DBCS(DAY(K61)),DAY(K61))&amp;"日")</f>
        <v>10月４日</v>
      </c>
      <c r="G61" s="36"/>
      <c r="J61" s="40">
        <v>46292</v>
      </c>
      <c r="K61" s="40">
        <v>46299</v>
      </c>
    </row>
    <row r="62" spans="1:12" ht="14.1" customHeight="1" x14ac:dyDescent="0.15">
      <c r="A62" s="2"/>
      <c r="B62" s="17"/>
      <c r="C62" s="18"/>
      <c r="D62" s="19"/>
      <c r="E62" s="20"/>
      <c r="F62" s="20"/>
      <c r="G62" s="21"/>
      <c r="H62" s="2"/>
    </row>
    <row r="63" spans="1:12" ht="13.5" customHeight="1" x14ac:dyDescent="0.15">
      <c r="A63" s="2"/>
      <c r="B63" s="2"/>
      <c r="C63" s="2"/>
      <c r="D63" s="2"/>
      <c r="E63" s="2"/>
      <c r="F63" s="2"/>
      <c r="G63" s="2"/>
      <c r="H63" s="2"/>
    </row>
    <row r="64" spans="1:12" ht="33" customHeight="1" x14ac:dyDescent="0.15">
      <c r="A64" s="41" t="s">
        <v>89</v>
      </c>
      <c r="B64" s="41"/>
      <c r="C64" s="41"/>
      <c r="D64" s="41"/>
      <c r="E64" s="41"/>
      <c r="F64" s="41"/>
      <c r="G64" s="41"/>
      <c r="H64" s="2"/>
    </row>
    <row r="65" spans="1:11" ht="9.75" customHeight="1" x14ac:dyDescent="0.15">
      <c r="A65" s="3"/>
      <c r="B65" s="3"/>
      <c r="C65" s="3"/>
      <c r="D65" s="3"/>
      <c r="E65" s="3"/>
      <c r="F65" s="3"/>
      <c r="G65" s="3"/>
      <c r="H65" s="2"/>
    </row>
    <row r="66" spans="1:11" ht="33" customHeight="1" x14ac:dyDescent="0.15">
      <c r="A66" s="2"/>
      <c r="B66" s="4" t="s">
        <v>0</v>
      </c>
      <c r="C66" s="5"/>
      <c r="D66" s="5"/>
      <c r="E66" s="5"/>
      <c r="F66" s="5"/>
      <c r="G66" s="5"/>
      <c r="H66" s="2"/>
    </row>
    <row r="67" spans="1:11" s="9" customFormat="1" ht="33" customHeight="1" x14ac:dyDescent="0.15">
      <c r="A67" s="6"/>
      <c r="B67" s="7" t="s">
        <v>1</v>
      </c>
      <c r="C67" s="8" t="s">
        <v>2</v>
      </c>
      <c r="D67" s="8" t="s">
        <v>3</v>
      </c>
      <c r="E67" s="8" t="s">
        <v>11</v>
      </c>
      <c r="F67" s="8" t="s">
        <v>4</v>
      </c>
      <c r="G67" s="8" t="s">
        <v>5</v>
      </c>
      <c r="H67" s="6"/>
    </row>
    <row r="68" spans="1:11" s="9" customFormat="1" ht="33" customHeight="1" x14ac:dyDescent="0.15">
      <c r="A68" s="6"/>
      <c r="B68" s="10">
        <v>1</v>
      </c>
      <c r="C68" s="35" t="s">
        <v>28</v>
      </c>
      <c r="D68" s="27" t="s">
        <v>29</v>
      </c>
      <c r="E68" s="39" t="s">
        <v>103</v>
      </c>
      <c r="F68" s="39" t="s">
        <v>104</v>
      </c>
      <c r="G68" s="29"/>
      <c r="H68" s="6"/>
    </row>
    <row r="69" spans="1:11" s="9" customFormat="1" ht="33" customHeight="1" x14ac:dyDescent="0.15">
      <c r="A69" s="6"/>
      <c r="B69" s="10">
        <v>2</v>
      </c>
      <c r="C69" s="35" t="s">
        <v>19</v>
      </c>
      <c r="D69" s="27" t="s">
        <v>18</v>
      </c>
      <c r="E69" s="39" t="s">
        <v>105</v>
      </c>
      <c r="F69" s="39" t="s">
        <v>104</v>
      </c>
      <c r="G69" s="29" t="s">
        <v>10</v>
      </c>
      <c r="H69" s="6"/>
    </row>
    <row r="70" spans="1:11" ht="15.6" customHeight="1" x14ac:dyDescent="0.15">
      <c r="A70" s="2"/>
      <c r="B70" s="2"/>
      <c r="C70" s="2"/>
      <c r="D70" s="2"/>
      <c r="E70" s="2"/>
      <c r="F70" s="2"/>
      <c r="G70" s="2"/>
      <c r="H70" s="2"/>
    </row>
    <row r="71" spans="1:11" ht="33" customHeight="1" x14ac:dyDescent="0.15">
      <c r="A71" s="2"/>
      <c r="B71" s="11" t="s">
        <v>6</v>
      </c>
      <c r="C71" s="12"/>
      <c r="D71" s="12"/>
      <c r="E71" s="12"/>
      <c r="F71" s="12"/>
      <c r="G71" s="12"/>
      <c r="H71" s="2"/>
    </row>
    <row r="72" spans="1:11" s="9" customFormat="1" ht="33" customHeight="1" x14ac:dyDescent="0.15">
      <c r="A72" s="6"/>
      <c r="B72" s="13" t="s">
        <v>1</v>
      </c>
      <c r="C72" s="13" t="s">
        <v>2</v>
      </c>
      <c r="D72" s="13" t="s">
        <v>3</v>
      </c>
      <c r="E72" s="13" t="s">
        <v>7</v>
      </c>
      <c r="F72" s="13" t="s">
        <v>4</v>
      </c>
      <c r="G72" s="13" t="s">
        <v>5</v>
      </c>
      <c r="H72" s="6"/>
    </row>
    <row r="73" spans="1:11" ht="33" customHeight="1" x14ac:dyDescent="0.15">
      <c r="A73" s="2"/>
      <c r="B73" s="14">
        <v>1</v>
      </c>
      <c r="C73" s="15" t="s">
        <v>38</v>
      </c>
      <c r="D73" s="34" t="s">
        <v>35</v>
      </c>
      <c r="E73" s="34" t="s">
        <v>99</v>
      </c>
      <c r="F73" s="34" t="s">
        <v>98</v>
      </c>
      <c r="G73" s="16"/>
      <c r="H73" s="2"/>
    </row>
    <row r="74" spans="1:11" ht="33" customHeight="1" x14ac:dyDescent="0.15">
      <c r="A74" s="2"/>
      <c r="B74" s="14">
        <v>2</v>
      </c>
      <c r="C74" s="15" t="s">
        <v>39</v>
      </c>
      <c r="D74" s="34" t="s">
        <v>40</v>
      </c>
      <c r="E74" s="34" t="s">
        <v>96</v>
      </c>
      <c r="F74" s="34" t="s">
        <v>97</v>
      </c>
      <c r="G74" s="16"/>
      <c r="H74" s="2"/>
    </row>
    <row r="75" spans="1:11" ht="33" customHeight="1" x14ac:dyDescent="0.15">
      <c r="A75" s="2"/>
      <c r="B75" s="14">
        <v>3</v>
      </c>
      <c r="C75" s="15" t="s">
        <v>41</v>
      </c>
      <c r="D75" s="34" t="s">
        <v>42</v>
      </c>
      <c r="E75" s="34" t="s">
        <v>96</v>
      </c>
      <c r="F75" s="34" t="s">
        <v>97</v>
      </c>
      <c r="G75" s="16"/>
      <c r="H75" s="2"/>
    </row>
    <row r="76" spans="1:11" ht="33" customHeight="1" x14ac:dyDescent="0.15">
      <c r="A76" s="2"/>
      <c r="B76" s="14">
        <v>4</v>
      </c>
      <c r="C76" s="15" t="s">
        <v>43</v>
      </c>
      <c r="D76" s="34" t="s">
        <v>14</v>
      </c>
      <c r="E76" s="34" t="s">
        <v>96</v>
      </c>
      <c r="F76" s="34" t="s">
        <v>97</v>
      </c>
      <c r="G76" s="16"/>
      <c r="H76" s="2"/>
    </row>
    <row r="77" spans="1:11" ht="33" customHeight="1" x14ac:dyDescent="0.15">
      <c r="A77" s="2"/>
      <c r="B77" s="14">
        <v>5</v>
      </c>
      <c r="C77" s="15" t="s">
        <v>44</v>
      </c>
      <c r="D77" s="34" t="s">
        <v>45</v>
      </c>
      <c r="E77" s="26" t="str">
        <f>IFERROR(IF(J77=0,"",IF(LEN(MONTH(J77))=1,DBCS(MONTH(J77)),MONTH(J77))&amp;"月"&amp;IF(LEN(DAY(J77))=1,DBCS(DAY(J77)),DAY(J77))&amp;"日"),"")</f>
        <v>６月16日</v>
      </c>
      <c r="F77" s="26" t="str">
        <f>IFERROR(IF(K77=0,"",IF(LEN(MONTH(K77))=1,DBCS(MONTH(K77)),MONTH(K77))&amp;"月"&amp;IF(LEN(DAY(K77))=1,DBCS(DAY(K77)),DAY(K77))&amp;"日"),"")</f>
        <v>６月21日</v>
      </c>
      <c r="G77" s="16"/>
      <c r="H77" s="2"/>
      <c r="J77" s="1">
        <f>VLOOKUP($C77,$C$12:$K$61,8,0)</f>
        <v>46189</v>
      </c>
      <c r="K77" s="1">
        <f>VLOOKUP($C77,$C$12:$K$61,9,0)</f>
        <v>46194</v>
      </c>
    </row>
    <row r="78" spans="1:11" ht="33" customHeight="1" x14ac:dyDescent="0.15">
      <c r="A78" s="2"/>
      <c r="B78" s="14">
        <v>6</v>
      </c>
      <c r="C78" s="15" t="s">
        <v>46</v>
      </c>
      <c r="D78" s="34" t="s">
        <v>47</v>
      </c>
      <c r="E78" s="26" t="str">
        <f t="shared" ref="E78:E86" si="8">IFERROR(IF(J78=0,"",IF(LEN(MONTH(J78))=1,DBCS(MONTH(J78)),MONTH(J78))&amp;"月"&amp;IF(LEN(DAY(J78))=1,DBCS(DAY(J78)),DAY(J78))&amp;"日"),"")</f>
        <v>６月16日</v>
      </c>
      <c r="F78" s="26" t="str">
        <f t="shared" ref="F78:F86" si="9">IFERROR(IF(K78=0,"",IF(LEN(MONTH(K78))=1,DBCS(MONTH(K78)),MONTH(K78))&amp;"月"&amp;IF(LEN(DAY(K78))=1,DBCS(DAY(K78)),DAY(K78))&amp;"日"),"")</f>
        <v>６月21日</v>
      </c>
      <c r="G78" s="16"/>
      <c r="H78" s="2"/>
      <c r="J78" s="1">
        <f t="shared" ref="J78:J119" si="10">VLOOKUP($C78,$C$12:$K$61,8,0)</f>
        <v>46189</v>
      </c>
      <c r="K78" s="1">
        <f t="shared" ref="K78:K119" si="11">VLOOKUP($C78,$C$12:$K$61,9,0)</f>
        <v>46194</v>
      </c>
    </row>
    <row r="79" spans="1:11" ht="33" customHeight="1" x14ac:dyDescent="0.15">
      <c r="A79" s="2"/>
      <c r="B79" s="14">
        <v>7</v>
      </c>
      <c r="C79" s="15" t="s">
        <v>48</v>
      </c>
      <c r="D79" s="34" t="s">
        <v>49</v>
      </c>
      <c r="E79" s="26" t="str">
        <f t="shared" si="8"/>
        <v>９月８日</v>
      </c>
      <c r="F79" s="26" t="str">
        <f t="shared" si="9"/>
        <v>９月13日</v>
      </c>
      <c r="G79" s="16"/>
      <c r="H79" s="2"/>
      <c r="J79" s="1">
        <f t="shared" si="10"/>
        <v>46273</v>
      </c>
      <c r="K79" s="1">
        <f t="shared" si="11"/>
        <v>46278</v>
      </c>
    </row>
    <row r="80" spans="1:11" ht="33" customHeight="1" x14ac:dyDescent="0.15">
      <c r="A80" s="2"/>
      <c r="B80" s="14">
        <v>8</v>
      </c>
      <c r="C80" s="15" t="s">
        <v>50</v>
      </c>
      <c r="D80" s="34" t="s">
        <v>49</v>
      </c>
      <c r="E80" s="26" t="str">
        <f t="shared" si="8"/>
        <v>９月８日</v>
      </c>
      <c r="F80" s="26" t="str">
        <f t="shared" si="9"/>
        <v>９月13日</v>
      </c>
      <c r="G80" s="16"/>
      <c r="H80" s="2"/>
      <c r="J80" s="1">
        <f t="shared" si="10"/>
        <v>46273</v>
      </c>
      <c r="K80" s="1">
        <f t="shared" si="11"/>
        <v>46278</v>
      </c>
    </row>
    <row r="81" spans="1:11" ht="33" customHeight="1" x14ac:dyDescent="0.15">
      <c r="A81" s="2"/>
      <c r="B81" s="14">
        <v>9</v>
      </c>
      <c r="C81" s="15" t="s">
        <v>51</v>
      </c>
      <c r="D81" s="34" t="s">
        <v>52</v>
      </c>
      <c r="E81" s="26" t="str">
        <f t="shared" si="8"/>
        <v>９月８日</v>
      </c>
      <c r="F81" s="26" t="str">
        <f t="shared" si="9"/>
        <v>９月13日</v>
      </c>
      <c r="G81" s="16"/>
      <c r="H81" s="2"/>
      <c r="J81" s="1">
        <f t="shared" si="10"/>
        <v>46273</v>
      </c>
      <c r="K81" s="1">
        <f t="shared" si="11"/>
        <v>46278</v>
      </c>
    </row>
    <row r="82" spans="1:11" ht="33" customHeight="1" x14ac:dyDescent="0.15">
      <c r="A82" s="2"/>
      <c r="B82" s="14">
        <v>10</v>
      </c>
      <c r="C82" s="15" t="s">
        <v>53</v>
      </c>
      <c r="D82" s="34" t="s">
        <v>54</v>
      </c>
      <c r="E82" s="26" t="str">
        <f t="shared" si="8"/>
        <v>10月18日</v>
      </c>
      <c r="F82" s="26" t="str">
        <f t="shared" si="9"/>
        <v>10月25日</v>
      </c>
      <c r="G82" s="16"/>
      <c r="H82" s="2"/>
      <c r="J82" s="1">
        <f t="shared" si="10"/>
        <v>46313</v>
      </c>
      <c r="K82" s="1">
        <f t="shared" si="11"/>
        <v>46320</v>
      </c>
    </row>
    <row r="83" spans="1:11" ht="33" customHeight="1" x14ac:dyDescent="0.15">
      <c r="A83" s="2"/>
      <c r="B83" s="14">
        <v>11</v>
      </c>
      <c r="C83" s="15" t="s">
        <v>55</v>
      </c>
      <c r="D83" s="34" t="s">
        <v>56</v>
      </c>
      <c r="E83" s="26" t="str">
        <f t="shared" si="8"/>
        <v>10月18日</v>
      </c>
      <c r="F83" s="26" t="str">
        <f t="shared" si="9"/>
        <v>10月25日</v>
      </c>
      <c r="G83" s="16"/>
      <c r="H83" s="2"/>
      <c r="J83" s="1">
        <f t="shared" si="10"/>
        <v>46313</v>
      </c>
      <c r="K83" s="1">
        <f t="shared" si="11"/>
        <v>46320</v>
      </c>
    </row>
    <row r="84" spans="1:11" ht="33" customHeight="1" x14ac:dyDescent="0.15">
      <c r="A84" s="2"/>
      <c r="B84" s="14">
        <v>12</v>
      </c>
      <c r="C84" s="15" t="s">
        <v>57</v>
      </c>
      <c r="D84" s="34" t="s">
        <v>58</v>
      </c>
      <c r="E84" s="26" t="str">
        <f t="shared" si="8"/>
        <v>10月27日</v>
      </c>
      <c r="F84" s="26" t="str">
        <f t="shared" si="9"/>
        <v>11月１日</v>
      </c>
      <c r="G84" s="16"/>
      <c r="H84" s="2"/>
      <c r="J84" s="1">
        <f t="shared" si="10"/>
        <v>46322</v>
      </c>
      <c r="K84" s="1">
        <f t="shared" si="11"/>
        <v>46327</v>
      </c>
    </row>
    <row r="85" spans="1:11" ht="33" customHeight="1" x14ac:dyDescent="0.15">
      <c r="A85" s="2"/>
      <c r="B85" s="14">
        <v>13</v>
      </c>
      <c r="C85" s="15" t="s">
        <v>90</v>
      </c>
      <c r="D85" s="34" t="s">
        <v>91</v>
      </c>
      <c r="E85" s="26" t="str">
        <f t="shared" si="8"/>
        <v/>
      </c>
      <c r="F85" s="26" t="str">
        <f t="shared" si="9"/>
        <v/>
      </c>
      <c r="G85" s="16"/>
      <c r="H85" s="2"/>
      <c r="J85" s="1" t="e">
        <f t="shared" si="10"/>
        <v>#N/A</v>
      </c>
      <c r="K85" s="1" t="e">
        <f t="shared" si="11"/>
        <v>#N/A</v>
      </c>
    </row>
    <row r="86" spans="1:11" ht="33" customHeight="1" x14ac:dyDescent="0.15">
      <c r="A86" s="2"/>
      <c r="B86" s="14">
        <v>14</v>
      </c>
      <c r="C86" s="15" t="s">
        <v>92</v>
      </c>
      <c r="D86" s="34" t="s">
        <v>93</v>
      </c>
      <c r="E86" s="26" t="str">
        <f t="shared" si="8"/>
        <v/>
      </c>
      <c r="F86" s="26" t="str">
        <f t="shared" si="9"/>
        <v/>
      </c>
      <c r="G86" s="16"/>
      <c r="H86" s="2"/>
      <c r="J86" s="1" t="e">
        <f t="shared" si="10"/>
        <v>#N/A</v>
      </c>
      <c r="K86" s="1" t="e">
        <f t="shared" si="11"/>
        <v>#N/A</v>
      </c>
    </row>
    <row r="87" spans="1:11" ht="12.95" customHeight="1" x14ac:dyDescent="0.15">
      <c r="A87" s="2"/>
      <c r="B87" s="30"/>
      <c r="C87" s="31"/>
      <c r="D87" s="32"/>
      <c r="E87" s="32"/>
      <c r="F87" s="32"/>
      <c r="G87" s="33"/>
      <c r="H87" s="2"/>
    </row>
    <row r="88" spans="1:11" ht="33" customHeight="1" x14ac:dyDescent="0.15">
      <c r="A88" s="2"/>
      <c r="B88" s="22" t="s">
        <v>8</v>
      </c>
      <c r="C88" s="23"/>
      <c r="D88" s="23"/>
      <c r="E88" s="23"/>
      <c r="F88" s="23"/>
      <c r="G88" s="23"/>
    </row>
    <row r="89" spans="1:11" ht="33" customHeight="1" x14ac:dyDescent="0.15">
      <c r="A89" s="2"/>
      <c r="B89" s="24" t="s">
        <v>1</v>
      </c>
      <c r="C89" s="24" t="s">
        <v>2</v>
      </c>
      <c r="D89" s="24" t="s">
        <v>3</v>
      </c>
      <c r="E89" s="24" t="s">
        <v>7</v>
      </c>
      <c r="F89" s="24" t="s">
        <v>4</v>
      </c>
      <c r="G89" s="24" t="s">
        <v>5</v>
      </c>
    </row>
    <row r="90" spans="1:11" ht="33" customHeight="1" x14ac:dyDescent="0.15">
      <c r="A90" s="2"/>
      <c r="B90" s="24">
        <v>1</v>
      </c>
      <c r="C90" s="25" t="s">
        <v>59</v>
      </c>
      <c r="D90" s="38" t="s">
        <v>60</v>
      </c>
      <c r="E90" s="28" t="str">
        <f t="shared" ref="E90:E119" si="12">IFERROR(IF(J90=0,"",IF(LEN(MONTH(J90))=1,DBCS(MONTH(J90)),MONTH(J90))&amp;"月"&amp;IF(LEN(DAY(J90))=1,DBCS(DAY(J90)),DAY(J90))&amp;"日"),"")</f>
        <v>６月16日</v>
      </c>
      <c r="F90" s="28" t="str">
        <f t="shared" ref="F90:F119" si="13">IFERROR(IF(K90=0,"",IF(LEN(MONTH(K90))=1,DBCS(MONTH(K90)),MONTH(K90))&amp;"月"&amp;IF(LEN(DAY(K90))=1,DBCS(DAY(K90)),DAY(K90))&amp;"日"),"")</f>
        <v>６月21日</v>
      </c>
      <c r="G90" s="36"/>
      <c r="J90" s="1">
        <f t="shared" si="10"/>
        <v>46189</v>
      </c>
      <c r="K90" s="1">
        <f t="shared" si="11"/>
        <v>46194</v>
      </c>
    </row>
    <row r="91" spans="1:11" ht="33" customHeight="1" x14ac:dyDescent="0.15">
      <c r="A91" s="2"/>
      <c r="B91" s="24">
        <v>2</v>
      </c>
      <c r="C91" s="25" t="s">
        <v>66</v>
      </c>
      <c r="D91" s="38" t="s">
        <v>67</v>
      </c>
      <c r="E91" s="28" t="str">
        <f t="shared" si="12"/>
        <v>９月８日</v>
      </c>
      <c r="F91" s="28" t="str">
        <f t="shared" si="13"/>
        <v>９月13日</v>
      </c>
      <c r="G91" s="36"/>
      <c r="J91" s="1">
        <f t="shared" si="10"/>
        <v>46273</v>
      </c>
      <c r="K91" s="1">
        <f t="shared" si="11"/>
        <v>46278</v>
      </c>
    </row>
    <row r="92" spans="1:11" ht="33" customHeight="1" x14ac:dyDescent="0.15">
      <c r="A92" s="2"/>
      <c r="B92" s="24">
        <v>3</v>
      </c>
      <c r="C92" s="25" t="s">
        <v>61</v>
      </c>
      <c r="D92" s="38" t="s">
        <v>62</v>
      </c>
      <c r="E92" s="37" t="str">
        <f t="shared" si="12"/>
        <v>９月６日</v>
      </c>
      <c r="F92" s="37" t="str">
        <f t="shared" si="13"/>
        <v>９月13日</v>
      </c>
      <c r="G92" s="36"/>
      <c r="J92" s="1">
        <f t="shared" si="10"/>
        <v>46271</v>
      </c>
      <c r="K92" s="1">
        <f t="shared" si="11"/>
        <v>46278</v>
      </c>
    </row>
    <row r="93" spans="1:11" ht="33" customHeight="1" x14ac:dyDescent="0.15">
      <c r="A93" s="2"/>
      <c r="B93" s="24">
        <v>4</v>
      </c>
      <c r="C93" s="25" t="s">
        <v>63</v>
      </c>
      <c r="D93" s="38" t="s">
        <v>62</v>
      </c>
      <c r="E93" s="37" t="str">
        <f t="shared" si="12"/>
        <v>９月６日</v>
      </c>
      <c r="F93" s="37" t="str">
        <f t="shared" si="13"/>
        <v>９月13日</v>
      </c>
      <c r="G93" s="36"/>
      <c r="J93" s="1">
        <f t="shared" si="10"/>
        <v>46271</v>
      </c>
      <c r="K93" s="1">
        <f t="shared" si="11"/>
        <v>46278</v>
      </c>
    </row>
    <row r="94" spans="1:11" ht="33" customHeight="1" x14ac:dyDescent="0.15">
      <c r="A94" s="2"/>
      <c r="B94" s="24">
        <v>5</v>
      </c>
      <c r="C94" s="25" t="s">
        <v>64</v>
      </c>
      <c r="D94" s="38" t="s">
        <v>62</v>
      </c>
      <c r="E94" s="37" t="str">
        <f t="shared" si="12"/>
        <v>９月６日</v>
      </c>
      <c r="F94" s="37" t="str">
        <f t="shared" si="13"/>
        <v>９月13日</v>
      </c>
      <c r="G94" s="36"/>
      <c r="J94" s="1">
        <f>J93</f>
        <v>46271</v>
      </c>
      <c r="K94" s="1">
        <f>K93</f>
        <v>46278</v>
      </c>
    </row>
    <row r="95" spans="1:11" ht="33" customHeight="1" x14ac:dyDescent="0.15">
      <c r="A95" s="2"/>
      <c r="B95" s="24">
        <v>6</v>
      </c>
      <c r="C95" s="25" t="s">
        <v>65</v>
      </c>
      <c r="D95" s="38" t="s">
        <v>62</v>
      </c>
      <c r="E95" s="37" t="str">
        <f t="shared" si="12"/>
        <v>９月６日</v>
      </c>
      <c r="F95" s="37" t="str">
        <f t="shared" si="13"/>
        <v>９月13日</v>
      </c>
      <c r="G95" s="36"/>
      <c r="J95" s="1">
        <f>VLOOKUP($C95,$C$12:$K$61,8,0)</f>
        <v>46271</v>
      </c>
      <c r="K95" s="1">
        <f t="shared" si="11"/>
        <v>46278</v>
      </c>
    </row>
    <row r="96" spans="1:11" ht="33" customHeight="1" x14ac:dyDescent="0.15">
      <c r="A96" s="2"/>
      <c r="B96" s="24">
        <v>7</v>
      </c>
      <c r="C96" s="25" t="s">
        <v>68</v>
      </c>
      <c r="D96" s="38" t="s">
        <v>62</v>
      </c>
      <c r="E96" s="37" t="str">
        <f t="shared" si="12"/>
        <v>９月８日</v>
      </c>
      <c r="F96" s="37" t="str">
        <f t="shared" si="13"/>
        <v>９月13日</v>
      </c>
      <c r="G96" s="36"/>
      <c r="J96" s="1">
        <f t="shared" si="10"/>
        <v>46273</v>
      </c>
      <c r="K96" s="1">
        <f t="shared" si="11"/>
        <v>46278</v>
      </c>
    </row>
    <row r="97" spans="1:11" ht="33" customHeight="1" x14ac:dyDescent="0.15">
      <c r="A97" s="2"/>
      <c r="B97" s="24">
        <v>8</v>
      </c>
      <c r="C97" s="25" t="s">
        <v>69</v>
      </c>
      <c r="D97" s="38" t="s">
        <v>62</v>
      </c>
      <c r="E97" s="37" t="str">
        <f t="shared" si="12"/>
        <v>９月８日</v>
      </c>
      <c r="F97" s="37" t="str">
        <f t="shared" si="13"/>
        <v>９月13日</v>
      </c>
      <c r="G97" s="36"/>
      <c r="J97" s="1">
        <f t="shared" si="10"/>
        <v>46273</v>
      </c>
      <c r="K97" s="1">
        <f t="shared" si="11"/>
        <v>46278</v>
      </c>
    </row>
    <row r="98" spans="1:11" ht="33" customHeight="1" x14ac:dyDescent="0.15">
      <c r="A98" s="2"/>
      <c r="B98" s="24">
        <v>9</v>
      </c>
      <c r="C98" s="25" t="s">
        <v>70</v>
      </c>
      <c r="D98" s="38" t="s">
        <v>62</v>
      </c>
      <c r="E98" s="37" t="str">
        <f t="shared" si="12"/>
        <v/>
      </c>
      <c r="F98" s="37" t="str">
        <f t="shared" si="13"/>
        <v/>
      </c>
      <c r="G98" s="36"/>
      <c r="J98" s="1">
        <f t="shared" si="10"/>
        <v>0</v>
      </c>
      <c r="K98" s="1">
        <f t="shared" si="11"/>
        <v>0</v>
      </c>
    </row>
    <row r="99" spans="1:11" ht="33" customHeight="1" x14ac:dyDescent="0.15">
      <c r="A99" s="2"/>
      <c r="B99" s="24">
        <v>10</v>
      </c>
      <c r="C99" s="25" t="s">
        <v>71</v>
      </c>
      <c r="D99" s="38" t="s">
        <v>62</v>
      </c>
      <c r="E99" s="37" t="str">
        <f t="shared" si="12"/>
        <v>９月８日</v>
      </c>
      <c r="F99" s="37" t="str">
        <f t="shared" si="13"/>
        <v>９月13日</v>
      </c>
      <c r="G99" s="36"/>
      <c r="J99" s="1">
        <f t="shared" si="10"/>
        <v>46273</v>
      </c>
      <c r="K99" s="1">
        <f t="shared" si="11"/>
        <v>46278</v>
      </c>
    </row>
    <row r="100" spans="1:11" ht="33" customHeight="1" x14ac:dyDescent="0.15">
      <c r="A100" s="2"/>
      <c r="B100" s="24">
        <v>11</v>
      </c>
      <c r="C100" s="25" t="s">
        <v>72</v>
      </c>
      <c r="D100" s="38" t="s">
        <v>62</v>
      </c>
      <c r="E100" s="37" t="str">
        <f t="shared" si="12"/>
        <v>９月８日</v>
      </c>
      <c r="F100" s="37" t="str">
        <f t="shared" si="13"/>
        <v>９月13日</v>
      </c>
      <c r="G100" s="36"/>
      <c r="J100" s="1">
        <f t="shared" si="10"/>
        <v>46273</v>
      </c>
      <c r="K100" s="1">
        <f t="shared" si="11"/>
        <v>46278</v>
      </c>
    </row>
    <row r="101" spans="1:11" ht="33" customHeight="1" x14ac:dyDescent="0.15">
      <c r="A101" s="2"/>
      <c r="B101" s="24">
        <v>12</v>
      </c>
      <c r="C101" s="25" t="s">
        <v>73</v>
      </c>
      <c r="D101" s="38" t="s">
        <v>62</v>
      </c>
      <c r="E101" s="37" t="str">
        <f t="shared" si="12"/>
        <v/>
      </c>
      <c r="F101" s="37" t="str">
        <f t="shared" si="13"/>
        <v/>
      </c>
      <c r="G101" s="36"/>
      <c r="J101" s="1">
        <f t="shared" si="10"/>
        <v>0</v>
      </c>
      <c r="K101" s="1">
        <f t="shared" si="11"/>
        <v>0</v>
      </c>
    </row>
    <row r="102" spans="1:11" ht="33" customHeight="1" x14ac:dyDescent="0.15">
      <c r="A102" s="2"/>
      <c r="B102" s="24">
        <v>13</v>
      </c>
      <c r="C102" s="25" t="s">
        <v>74</v>
      </c>
      <c r="D102" s="38" t="s">
        <v>62</v>
      </c>
      <c r="E102" s="37" t="str">
        <f t="shared" si="12"/>
        <v>９月８日</v>
      </c>
      <c r="F102" s="37" t="str">
        <f t="shared" si="13"/>
        <v>９月13日</v>
      </c>
      <c r="G102" s="36"/>
      <c r="J102" s="1">
        <f t="shared" si="10"/>
        <v>46273</v>
      </c>
      <c r="K102" s="1">
        <f t="shared" si="11"/>
        <v>46278</v>
      </c>
    </row>
    <row r="103" spans="1:11" ht="33" customHeight="1" x14ac:dyDescent="0.15">
      <c r="A103" s="2"/>
      <c r="B103" s="24">
        <v>14</v>
      </c>
      <c r="C103" s="25" t="s">
        <v>75</v>
      </c>
      <c r="D103" s="38" t="s">
        <v>62</v>
      </c>
      <c r="E103" s="37" t="str">
        <f t="shared" si="12"/>
        <v>９月８日</v>
      </c>
      <c r="F103" s="37" t="str">
        <f t="shared" si="13"/>
        <v>９月13日</v>
      </c>
      <c r="G103" s="36"/>
      <c r="J103" s="1">
        <f t="shared" si="10"/>
        <v>46273</v>
      </c>
      <c r="K103" s="1">
        <f t="shared" si="11"/>
        <v>46278</v>
      </c>
    </row>
    <row r="104" spans="1:11" ht="33" customHeight="1" x14ac:dyDescent="0.15">
      <c r="A104" s="2"/>
      <c r="B104" s="24">
        <v>15</v>
      </c>
      <c r="C104" s="25" t="s">
        <v>76</v>
      </c>
      <c r="D104" s="38" t="s">
        <v>62</v>
      </c>
      <c r="E104" s="37" t="str">
        <f t="shared" si="12"/>
        <v>９月８日</v>
      </c>
      <c r="F104" s="37" t="str">
        <f t="shared" si="13"/>
        <v>９月13日</v>
      </c>
      <c r="G104" s="36"/>
      <c r="J104" s="1">
        <f t="shared" si="10"/>
        <v>46273</v>
      </c>
      <c r="K104" s="1">
        <f t="shared" si="11"/>
        <v>46278</v>
      </c>
    </row>
    <row r="105" spans="1:11" ht="33" customHeight="1" x14ac:dyDescent="0.15">
      <c r="A105" s="2"/>
      <c r="B105" s="24">
        <v>16</v>
      </c>
      <c r="C105" s="25" t="s">
        <v>77</v>
      </c>
      <c r="D105" s="38" t="s">
        <v>62</v>
      </c>
      <c r="E105" s="37" t="str">
        <f t="shared" si="12"/>
        <v>９月８日</v>
      </c>
      <c r="F105" s="37" t="str">
        <f t="shared" si="13"/>
        <v>９月13日</v>
      </c>
      <c r="G105" s="36"/>
      <c r="J105" s="1">
        <f t="shared" si="10"/>
        <v>46273</v>
      </c>
      <c r="K105" s="1">
        <f t="shared" si="11"/>
        <v>46278</v>
      </c>
    </row>
    <row r="106" spans="1:11" ht="33" customHeight="1" x14ac:dyDescent="0.15">
      <c r="A106" s="2"/>
      <c r="B106" s="24">
        <v>17</v>
      </c>
      <c r="C106" s="25" t="s">
        <v>78</v>
      </c>
      <c r="D106" s="38" t="s">
        <v>62</v>
      </c>
      <c r="E106" s="37" t="str">
        <f t="shared" si="12"/>
        <v>９月８日</v>
      </c>
      <c r="F106" s="37" t="str">
        <f t="shared" si="13"/>
        <v>９月13日</v>
      </c>
      <c r="G106" s="36"/>
      <c r="J106" s="1">
        <f t="shared" si="10"/>
        <v>46273</v>
      </c>
      <c r="K106" s="1">
        <f t="shared" si="11"/>
        <v>46278</v>
      </c>
    </row>
    <row r="107" spans="1:11" ht="33" customHeight="1" x14ac:dyDescent="0.15">
      <c r="A107" s="2"/>
      <c r="B107" s="24">
        <v>18</v>
      </c>
      <c r="C107" s="25" t="s">
        <v>79</v>
      </c>
      <c r="D107" s="38" t="s">
        <v>62</v>
      </c>
      <c r="E107" s="37" t="str">
        <f t="shared" si="12"/>
        <v>９月８日</v>
      </c>
      <c r="F107" s="37" t="str">
        <f t="shared" si="13"/>
        <v>９月13日</v>
      </c>
      <c r="G107" s="36"/>
      <c r="J107" s="1">
        <f t="shared" si="10"/>
        <v>46273</v>
      </c>
      <c r="K107" s="1">
        <f t="shared" si="11"/>
        <v>46278</v>
      </c>
    </row>
    <row r="108" spans="1:11" ht="33" customHeight="1" x14ac:dyDescent="0.15">
      <c r="A108" s="2"/>
      <c r="B108" s="24">
        <v>19</v>
      </c>
      <c r="C108" s="25" t="s">
        <v>80</v>
      </c>
      <c r="D108" s="38" t="s">
        <v>62</v>
      </c>
      <c r="E108" s="37" t="str">
        <f t="shared" si="12"/>
        <v>９月８日</v>
      </c>
      <c r="F108" s="37" t="str">
        <f t="shared" si="13"/>
        <v>９月13日</v>
      </c>
      <c r="G108" s="36"/>
      <c r="J108" s="1">
        <f t="shared" si="10"/>
        <v>46273</v>
      </c>
      <c r="K108" s="1">
        <f t="shared" si="11"/>
        <v>46278</v>
      </c>
    </row>
    <row r="109" spans="1:11" ht="33" customHeight="1" x14ac:dyDescent="0.15">
      <c r="A109" s="2"/>
      <c r="B109" s="24">
        <v>20</v>
      </c>
      <c r="C109" s="25" t="s">
        <v>81</v>
      </c>
      <c r="D109" s="38" t="s">
        <v>62</v>
      </c>
      <c r="E109" s="37" t="str">
        <f t="shared" si="12"/>
        <v>９月８日</v>
      </c>
      <c r="F109" s="37" t="str">
        <f t="shared" si="13"/>
        <v>９月13日</v>
      </c>
      <c r="G109" s="36"/>
      <c r="J109" s="1">
        <f t="shared" si="10"/>
        <v>46273</v>
      </c>
      <c r="K109" s="1">
        <f t="shared" si="11"/>
        <v>46278</v>
      </c>
    </row>
    <row r="110" spans="1:11" ht="33" customHeight="1" x14ac:dyDescent="0.15">
      <c r="A110" s="2"/>
      <c r="B110" s="24">
        <v>21</v>
      </c>
      <c r="C110" s="25" t="s">
        <v>82</v>
      </c>
      <c r="D110" s="38" t="s">
        <v>62</v>
      </c>
      <c r="E110" s="37" t="str">
        <f t="shared" si="12"/>
        <v>９月８日</v>
      </c>
      <c r="F110" s="37" t="str">
        <f t="shared" si="13"/>
        <v>９月13日</v>
      </c>
      <c r="G110" s="36"/>
      <c r="J110" s="1">
        <f t="shared" si="10"/>
        <v>46273</v>
      </c>
      <c r="K110" s="1">
        <f t="shared" si="11"/>
        <v>46278</v>
      </c>
    </row>
    <row r="111" spans="1:11" ht="33" customHeight="1" x14ac:dyDescent="0.15">
      <c r="A111" s="2"/>
      <c r="B111" s="24">
        <v>22</v>
      </c>
      <c r="C111" s="25" t="s">
        <v>83</v>
      </c>
      <c r="D111" s="38" t="s">
        <v>62</v>
      </c>
      <c r="E111" s="37" t="str">
        <f t="shared" si="12"/>
        <v/>
      </c>
      <c r="F111" s="37" t="str">
        <f t="shared" si="13"/>
        <v/>
      </c>
      <c r="G111" s="36"/>
      <c r="J111" s="1">
        <f t="shared" si="10"/>
        <v>0</v>
      </c>
      <c r="K111" s="1">
        <f t="shared" si="11"/>
        <v>0</v>
      </c>
    </row>
    <row r="112" spans="1:11" ht="33" customHeight="1" x14ac:dyDescent="0.15">
      <c r="A112" s="2"/>
      <c r="B112" s="24">
        <v>23</v>
      </c>
      <c r="C112" s="25" t="s">
        <v>84</v>
      </c>
      <c r="D112" s="38" t="s">
        <v>62</v>
      </c>
      <c r="E112" s="37" t="str">
        <f t="shared" si="12"/>
        <v/>
      </c>
      <c r="F112" s="37" t="str">
        <f t="shared" si="13"/>
        <v/>
      </c>
      <c r="G112" s="36"/>
      <c r="J112" s="1">
        <f t="shared" si="10"/>
        <v>0</v>
      </c>
      <c r="K112" s="1">
        <f t="shared" si="11"/>
        <v>0</v>
      </c>
    </row>
    <row r="113" spans="1:11" ht="33" customHeight="1" x14ac:dyDescent="0.15">
      <c r="A113" s="2"/>
      <c r="B113" s="24">
        <v>24</v>
      </c>
      <c r="C113" s="25" t="s">
        <v>24</v>
      </c>
      <c r="D113" s="38" t="s">
        <v>62</v>
      </c>
      <c r="E113" s="37" t="str">
        <f t="shared" si="12"/>
        <v/>
      </c>
      <c r="F113" s="37" t="str">
        <f t="shared" si="13"/>
        <v/>
      </c>
      <c r="G113" s="36"/>
      <c r="J113" s="1">
        <f t="shared" si="10"/>
        <v>0</v>
      </c>
      <c r="K113" s="1">
        <f t="shared" si="11"/>
        <v>0</v>
      </c>
    </row>
    <row r="114" spans="1:11" ht="33" customHeight="1" x14ac:dyDescent="0.15">
      <c r="A114" s="2"/>
      <c r="B114" s="24">
        <v>25</v>
      </c>
      <c r="C114" s="25" t="s">
        <v>85</v>
      </c>
      <c r="D114" s="38" t="s">
        <v>62</v>
      </c>
      <c r="E114" s="37" t="str">
        <f t="shared" si="12"/>
        <v>９月８日</v>
      </c>
      <c r="F114" s="37" t="str">
        <f t="shared" si="13"/>
        <v>９月13日</v>
      </c>
      <c r="G114" s="36"/>
      <c r="J114" s="1">
        <f t="shared" si="10"/>
        <v>46273</v>
      </c>
      <c r="K114" s="1">
        <f t="shared" si="11"/>
        <v>46278</v>
      </c>
    </row>
    <row r="115" spans="1:11" ht="33" customHeight="1" x14ac:dyDescent="0.15">
      <c r="A115" s="2"/>
      <c r="B115" s="24">
        <v>26</v>
      </c>
      <c r="C115" s="25" t="s">
        <v>86</v>
      </c>
      <c r="D115" s="38" t="s">
        <v>62</v>
      </c>
      <c r="E115" s="37" t="str">
        <f t="shared" si="12"/>
        <v>９月８日</v>
      </c>
      <c r="F115" s="37" t="str">
        <f t="shared" si="13"/>
        <v>９月13日</v>
      </c>
      <c r="G115" s="36"/>
      <c r="J115" s="1">
        <f>J114</f>
        <v>46273</v>
      </c>
      <c r="K115" s="1">
        <f>K114</f>
        <v>46278</v>
      </c>
    </row>
    <row r="116" spans="1:11" ht="33" customHeight="1" x14ac:dyDescent="0.15">
      <c r="A116" s="2"/>
      <c r="B116" s="24">
        <v>27</v>
      </c>
      <c r="C116" s="25" t="s">
        <v>87</v>
      </c>
      <c r="D116" s="38" t="s">
        <v>62</v>
      </c>
      <c r="E116" s="37" t="str">
        <f t="shared" si="12"/>
        <v>９月７日</v>
      </c>
      <c r="F116" s="37" t="str">
        <f t="shared" si="13"/>
        <v>９月12日</v>
      </c>
      <c r="G116" s="36"/>
      <c r="J116" s="1">
        <f t="shared" si="10"/>
        <v>46272</v>
      </c>
      <c r="K116" s="1">
        <f t="shared" si="11"/>
        <v>46277</v>
      </c>
    </row>
    <row r="117" spans="1:11" ht="33" customHeight="1" x14ac:dyDescent="0.15">
      <c r="A117" s="2"/>
      <c r="B117" s="24">
        <v>28</v>
      </c>
      <c r="C117" s="25" t="s">
        <v>88</v>
      </c>
      <c r="D117" s="38" t="s">
        <v>62</v>
      </c>
      <c r="E117" s="37" t="str">
        <f t="shared" si="12"/>
        <v>９月８日</v>
      </c>
      <c r="F117" s="37" t="str">
        <f t="shared" si="13"/>
        <v>９月13日</v>
      </c>
      <c r="G117" s="36"/>
      <c r="J117" s="1">
        <f t="shared" si="10"/>
        <v>46273</v>
      </c>
      <c r="K117" s="1">
        <f t="shared" si="11"/>
        <v>46278</v>
      </c>
    </row>
    <row r="118" spans="1:11" ht="33" customHeight="1" x14ac:dyDescent="0.15">
      <c r="A118" s="2"/>
      <c r="B118" s="24">
        <v>29</v>
      </c>
      <c r="C118" s="25" t="s">
        <v>20</v>
      </c>
      <c r="D118" s="38" t="s">
        <v>22</v>
      </c>
      <c r="E118" s="38" t="str">
        <f t="shared" si="12"/>
        <v>９月27日</v>
      </c>
      <c r="F118" s="38" t="str">
        <f t="shared" si="13"/>
        <v>10月４日</v>
      </c>
      <c r="G118" s="36"/>
      <c r="J118" s="1">
        <f t="shared" si="10"/>
        <v>46292</v>
      </c>
      <c r="K118" s="1">
        <f t="shared" si="11"/>
        <v>46299</v>
      </c>
    </row>
    <row r="119" spans="1:11" ht="33" customHeight="1" x14ac:dyDescent="0.15">
      <c r="A119" s="2"/>
      <c r="B119" s="24">
        <v>30</v>
      </c>
      <c r="C119" s="25" t="s">
        <v>94</v>
      </c>
      <c r="D119" s="38" t="s">
        <v>95</v>
      </c>
      <c r="E119" s="37" t="str">
        <f t="shared" si="12"/>
        <v/>
      </c>
      <c r="F119" s="37" t="str">
        <f t="shared" si="13"/>
        <v/>
      </c>
      <c r="G119" s="36"/>
      <c r="J119" s="1" t="e">
        <f t="shared" si="10"/>
        <v>#N/A</v>
      </c>
      <c r="K119" s="1" t="e">
        <f t="shared" si="11"/>
        <v>#N/A</v>
      </c>
    </row>
    <row r="120" spans="1:11" ht="24.75" customHeight="1" x14ac:dyDescent="0.15">
      <c r="A120" s="2"/>
      <c r="B120" s="17"/>
      <c r="C120" s="18"/>
      <c r="D120" s="19"/>
      <c r="E120" s="20"/>
      <c r="F120" s="20"/>
      <c r="G120" s="21"/>
      <c r="H120" s="2"/>
    </row>
    <row r="121" spans="1:11" x14ac:dyDescent="0.15">
      <c r="A121" s="2"/>
      <c r="B121" s="2"/>
      <c r="C121" s="2"/>
      <c r="D121" s="2"/>
      <c r="E121" s="2"/>
      <c r="F121" s="2"/>
      <c r="G121" s="2"/>
      <c r="H121" s="2"/>
    </row>
    <row r="122" spans="1:11" x14ac:dyDescent="0.15">
      <c r="A122" s="2"/>
      <c r="B122" s="2"/>
      <c r="C122" s="2"/>
      <c r="D122" s="2"/>
      <c r="E122" s="2"/>
      <c r="F122" s="2"/>
      <c r="G122" s="2"/>
      <c r="H122" s="2"/>
    </row>
  </sheetData>
  <mergeCells count="2">
    <mergeCell ref="A2:G2"/>
    <mergeCell ref="A64:G64"/>
  </mergeCells>
  <phoneticPr fontId="2"/>
  <printOptions horizontalCentered="1"/>
  <pageMargins left="0.39370078740157483" right="0.39370078740157483" top="0.78740157480314965" bottom="0.82677165354330717" header="0.51181102362204722" footer="0.43307086614173229"/>
  <pageSetup paperSize="9" scale="71" fitToHeight="2" orientation="portrait" r:id="rId1"/>
  <headerFooter alignWithMargins="0"/>
  <rowBreaks count="3" manualBreakCount="3">
    <brk id="28" max="6" man="1"/>
    <brk id="62" max="6" man="1"/>
    <brk id="87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R8用</vt:lpstr>
      <vt:lpstr>'R8用'!Print_Area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0081790</cp:lastModifiedBy>
  <cp:lastPrinted>2026-05-28T05:13:23Z</cp:lastPrinted>
  <dcterms:created xsi:type="dcterms:W3CDTF">2017-11-27T01:30:46Z</dcterms:created>
  <dcterms:modified xsi:type="dcterms:W3CDTF">2026-05-28T05:13:27Z</dcterms:modified>
</cp:coreProperties>
</file>